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<sst xmlns="http://schemas.openxmlformats.org/spreadsheetml/2006/main" count="271" uniqueCount="165">
  <si>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</si>
  <si>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</si>
  <si>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</si>
  <si>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</si>
  <si>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</si>
  <si>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</si>
  <si>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</si>
  <si>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</si>
  <si>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</si>
  <si>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</si>
  <si>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</si>
  <si>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</si>
  <si>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</si>
  <si>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</si>
  <si>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</si>
  <si>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</si>
  <si>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</si>
  <si>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</si>
  <si>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</si>
  <si>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</si>
  <si>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</si>
  <si>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</si>
  <si>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 xml:space="preserve">Reclassified from 123 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</si>
  <si>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</si>
  <si>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</si>
  <si>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</si>
  <si>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</si>
  <si>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</si>
  <si>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</si>
  <si>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</si>
  <si>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</si>
  <si>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</si>
  <si>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</si>
  <si>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</si>
  <si>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>City Mayor</t>
  </si>
  <si>
    <t xml:space="preserve">ALVIALYN VILLAROSA </t>
  </si>
  <si>
    <t xml:space="preserve">CELIA PESCADOR </t>
  </si>
  <si>
    <t xml:space="preserve">EDDRY BALUADO </t>
  </si>
  <si>
    <t xml:space="preserve">EMMALYN MILLENA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</si>
  <si>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</si>
  <si>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</si>
  <si>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</si>
  <si>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</si>
  <si>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</si>
  <si>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</si>
  <si>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</si>
  <si>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</si>
  <si>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</si>
  <si>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</si>
  <si>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</si>
  <si>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</si>
  <si>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BAUTISTA, JESSIE G.</t>
  </si>
  <si>
    <t>Travel to Iloilo City</t>
  </si>
  <si>
    <t xml:space="preserve">  City Mayor</t>
  </si>
  <si>
    <t>Travel to Cebu City</t>
  </si>
  <si>
    <t>Travel to Manila</t>
  </si>
  <si>
    <t>ABAYON, ALLAN A.</t>
  </si>
  <si>
    <t xml:space="preserve">QUIÑOSA, SEAN ERNEST </t>
  </si>
  <si>
    <t>Various Medicine for Indigent</t>
  </si>
  <si>
    <t xml:space="preserve">NICHOLAS M. YULO </t>
  </si>
  <si>
    <t>NICHOLAS M. YULO</t>
  </si>
  <si>
    <t>As of MARCH, 2019</t>
  </si>
  <si>
    <t>ANACLETO, ROMMEL O.</t>
  </si>
  <si>
    <t>Travel to Bacolod City</t>
  </si>
  <si>
    <t>DE JESUS ALLAN L.</t>
  </si>
  <si>
    <t>ESPADERO, BERNANRD S.</t>
  </si>
  <si>
    <t>Skills Training</t>
  </si>
  <si>
    <t>Various Laboratories of Indigent and Senior citizens</t>
  </si>
  <si>
    <t>Aguilar, Dennis P.</t>
  </si>
  <si>
    <t>Alapre, Ma. Elma S.</t>
  </si>
  <si>
    <t>Alladin, Jesselito C.</t>
  </si>
  <si>
    <t>Alvarado, Kithcie J.</t>
  </si>
  <si>
    <t>Travel to Roxas and Cebu City</t>
  </si>
  <si>
    <t>Travel to Bacolod and Cebu City</t>
  </si>
  <si>
    <t xml:space="preserve">Alvarez, Jastin </t>
  </si>
  <si>
    <t>Amanquiton, Perpetua C.</t>
  </si>
  <si>
    <t>Amarilla, Carolyn Flor N.</t>
  </si>
  <si>
    <t>Amarilla, Kenneth</t>
  </si>
  <si>
    <t>Aribas, Romeo I.</t>
  </si>
  <si>
    <t>Balbao, Sanny L.</t>
  </si>
  <si>
    <t>Travel to BAMR</t>
  </si>
  <si>
    <t>Bautista, Neva M.</t>
  </si>
  <si>
    <t>Baylen, Emmanuel Q.</t>
  </si>
  <si>
    <t>Travel to Roxas and Iloilo City</t>
  </si>
  <si>
    <t>Baylon, Carmela V.</t>
  </si>
  <si>
    <t>Baylon, Ernie Earl D.</t>
  </si>
  <si>
    <t>Travel to Passi, Iloilo City</t>
  </si>
  <si>
    <t>Benavente, Janne Marie A.</t>
  </si>
  <si>
    <t>Castillo, Ronie R.</t>
  </si>
  <si>
    <t xml:space="preserve">Cervantes, Arlyn </t>
  </si>
  <si>
    <t>Denila, Ignacio D.</t>
  </si>
  <si>
    <t>Dormido, Romela A.</t>
  </si>
  <si>
    <t>Espeleta, Ingrid Joanne M.</t>
  </si>
  <si>
    <t>Gallo, Sonny Mie G.</t>
  </si>
  <si>
    <t>Gaspan, Carlo Benjamin A.</t>
  </si>
  <si>
    <t>Gerona Raffy M.</t>
  </si>
  <si>
    <t>Ina, Jeffrey L.</t>
  </si>
  <si>
    <t>Kuey, Benedict J.</t>
  </si>
  <si>
    <t>Lagradilla, Francis Martin G.</t>
  </si>
  <si>
    <t>Lavadia, Joenil B.</t>
  </si>
  <si>
    <t>Lirazan, Aaron T.</t>
  </si>
  <si>
    <t>Lopez, Carmen Y.</t>
  </si>
  <si>
    <t>Makilan, Noel P.</t>
  </si>
  <si>
    <t>Mamon, Nancy C.</t>
  </si>
  <si>
    <t>Millena, Rocky</t>
  </si>
  <si>
    <t>Monsale, Milagros T.</t>
  </si>
  <si>
    <t>Mina, Rosseni G.</t>
  </si>
  <si>
    <t>Montuya, Roberto A.</t>
  </si>
  <si>
    <t>Travel to Bulacan</t>
  </si>
  <si>
    <t>Muyco, Elsa B.</t>
  </si>
  <si>
    <t>Orcajada, Jenny P.</t>
  </si>
  <si>
    <t>Pahilanga, Leo L.</t>
  </si>
  <si>
    <t>Palco, Arlene C.</t>
  </si>
  <si>
    <t>Plomeda, Johnny G.</t>
  </si>
  <si>
    <t>Prudente, Wilfredo R.</t>
  </si>
  <si>
    <t>Rodrigo, Jude Thadues B.</t>
  </si>
  <si>
    <t>Sepanton, Ma. Emie N.</t>
  </si>
  <si>
    <t>Tambanillo, Charlie A.</t>
  </si>
  <si>
    <t>Travel to Baguio City</t>
  </si>
  <si>
    <t>Trojillo Dione T.</t>
  </si>
  <si>
    <t>Valero, Ryan G.</t>
  </si>
  <si>
    <t>Villaflor, Caruso Jr. T.</t>
  </si>
  <si>
    <t>Acosido, Felicitas S.</t>
  </si>
  <si>
    <t>Panaad sa Negros</t>
  </si>
  <si>
    <t>CJE Review and Practicum</t>
  </si>
  <si>
    <t>Acuna, Alain S.</t>
  </si>
  <si>
    <t>Alesna, Nenita P.</t>
  </si>
  <si>
    <t>Charter Anniversary</t>
  </si>
  <si>
    <t>Mayores, Ana Freida C</t>
  </si>
  <si>
    <t>Bautista, Jessie G.</t>
  </si>
  <si>
    <t>Lechon Festival</t>
  </si>
  <si>
    <t>Womens Month Celebration</t>
  </si>
  <si>
    <t>Borbon, Ma. Riza S.</t>
  </si>
  <si>
    <t>Canayon, Leah Pilipina B.</t>
  </si>
  <si>
    <t>Burial Assistance</t>
  </si>
  <si>
    <t>NSTP &amp; ROTC</t>
  </si>
  <si>
    <t>De la Cruz, Jose Gil M.</t>
  </si>
  <si>
    <t>Flojemon, Ma. Shiela D.</t>
  </si>
  <si>
    <t>SHS Graduation Rites &amp; Arts. Dept.</t>
  </si>
  <si>
    <t>Graduation Rites</t>
  </si>
  <si>
    <t>Parroco, Gorgonio T.</t>
  </si>
  <si>
    <t>Hojilla, Teresita F.</t>
  </si>
  <si>
    <t>PHIC Patients Meal</t>
  </si>
  <si>
    <t>Jayme, Darel L.</t>
  </si>
  <si>
    <t>Marginalized Bagonhon Women</t>
  </si>
  <si>
    <t>Mercado, Judee Lynn L.</t>
  </si>
  <si>
    <t>Gayoso, Kristine O.</t>
  </si>
  <si>
    <t>Employees Fest</t>
  </si>
  <si>
    <t>Leadership Training</t>
  </si>
  <si>
    <t>Locsin, Sandra E.</t>
  </si>
  <si>
    <t>Furtos, Mae Ann</t>
  </si>
  <si>
    <t>Dept. &amp; Practicum Fee</t>
  </si>
  <si>
    <t>Malabanan, Anthony S</t>
  </si>
  <si>
    <t>Mateo, Azucena R.</t>
  </si>
  <si>
    <t>Special Fee - Medical</t>
  </si>
  <si>
    <t>Symposium</t>
  </si>
  <si>
    <t>Salazar, Salvador T.</t>
  </si>
  <si>
    <t>Seneres, Allan F.</t>
  </si>
  <si>
    <t>Singson, Deborah E.</t>
  </si>
  <si>
    <t xml:space="preserve">Special Fee </t>
  </si>
  <si>
    <t>Torres, Ann Marie D.</t>
  </si>
  <si>
    <t>Villar, Ma. Fe N.</t>
  </si>
  <si>
    <t>Admission Test</t>
  </si>
  <si>
    <t>Matti, Tricia Y.</t>
  </si>
  <si>
    <t>Florido, Karen P.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</si>
</sst>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>
      <alignment horizontal="center" vertical="center"/>
    </xf>
    <xf numFmtId="43" fontId="8" fillId="0" borderId="19" xfId="42" applyFont="1" applyFill="1" applyBorder="1" applyAlignment="1">
      <alignment horizontal="right" vertical="center"/>
    </xf>
    <xf numFmtId="0" fontId="0" fillId="0" borderId="18" xfId="0" applyNumberFormat="1" applyFill="1" applyBorder="1" applyAlignment="1" applyProtection="1">
      <alignment/>
      <protection/>
    </xf>
    <xf numFmtId="0" fontId="5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19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1" xfId="42" applyFont="1" applyFill="1" applyBorder="1" applyAlignment="1">
      <alignment horizontal="center" vertical="center"/>
    </xf>
    <xf numFmtId="43" fontId="5" fillId="0" borderId="20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15" fillId="0" borderId="24" xfId="42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3" fontId="8" fillId="0" borderId="11" xfId="42" applyFont="1" applyFill="1" applyBorder="1" applyAlignment="1" applyProtection="1">
      <alignment/>
      <protection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43" fontId="8" fillId="0" borderId="24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43" fontId="8" fillId="0" borderId="18" xfId="42" applyFont="1" applyFill="1" applyBorder="1" applyAlignment="1" applyProtection="1">
      <alignment/>
      <protection/>
    </xf>
    <xf numFmtId="43" fontId="8" fillId="0" borderId="20" xfId="42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43" fontId="9" fillId="0" borderId="0" xfId="42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43" fontId="9" fillId="0" borderId="21" xfId="42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43" fontId="9" fillId="0" borderId="24" xfId="42" applyFont="1" applyFill="1" applyBorder="1" applyAlignment="1" applyProtection="1">
      <alignment/>
      <protection/>
    </xf>
    <xf numFmtId="43" fontId="9" fillId="0" borderId="20" xfId="42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7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7" xfId="42" applyFont="1" applyFill="1" applyBorder="1" applyAlignment="1">
      <alignment horizontal="right" vertical="center"/>
    </xf>
    <xf numFmtId="43" fontId="18" fillId="0" borderId="14" xfId="42" applyFont="1" applyFill="1" applyBorder="1" applyAlignment="1" applyProtection="1">
      <alignment/>
      <protection/>
    </xf>
    <xf numFmtId="43" fontId="18" fillId="0" borderId="0" xfId="42" applyFont="1" applyFill="1" applyBorder="1" applyAlignment="1" applyProtection="1">
      <alignment/>
      <protection/>
    </xf>
    <xf numFmtId="14" fontId="18" fillId="0" borderId="0" xfId="0" applyNumberFormat="1" applyFont="1" applyFill="1" applyBorder="1" applyAlignment="1" applyProtection="1">
      <alignment/>
      <protection/>
    </xf>
    <xf numFmtId="43" fontId="8" fillId="0" borderId="28" xfId="42" applyFont="1" applyFill="1" applyBorder="1" applyAlignment="1" applyProtection="1">
      <alignment/>
      <protection/>
    </xf>
    <xf numFmtId="43" fontId="8" fillId="0" borderId="29" xfId="42" applyFont="1" applyFill="1" applyBorder="1" applyAlignment="1" applyProtection="1">
      <alignment/>
      <protection/>
    </xf>
    <xf numFmtId="14" fontId="18" fillId="0" borderId="15" xfId="0" applyNumberFormat="1" applyFont="1" applyFill="1" applyBorder="1" applyAlignment="1" applyProtection="1">
      <alignment/>
      <protection/>
    </xf>
    <xf numFmtId="43" fontId="18" fillId="0" borderId="19" xfId="42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43" fontId="18" fillId="0" borderId="19" xfId="42" applyFont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19" xfId="0" applyNumberFormat="1" applyFont="1" applyBorder="1" applyAlignment="1">
      <alignment horizontal="right" vertical="center"/>
    </xf>
    <xf numFmtId="14" fontId="18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right" vertical="center"/>
    </xf>
    <xf numFmtId="14" fontId="18" fillId="0" borderId="16" xfId="0" applyNumberFormat="1" applyFont="1" applyFill="1" applyBorder="1" applyAlignment="1">
      <alignment horizontal="right" vertical="center"/>
    </xf>
    <xf numFmtId="43" fontId="15" fillId="0" borderId="21" xfId="42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43" fontId="18" fillId="0" borderId="13" xfId="42" applyFont="1" applyBorder="1" applyAlignment="1">
      <alignment horizontal="right" vertical="center"/>
    </xf>
    <xf numFmtId="14" fontId="18" fillId="0" borderId="16" xfId="0" applyNumberFormat="1" applyFont="1" applyFill="1" applyBorder="1" applyAlignment="1" applyProtection="1">
      <alignment/>
      <protection/>
    </xf>
    <xf numFmtId="43" fontId="18" fillId="0" borderId="13" xfId="4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1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0" fillId="0" borderId="16" xfId="42" applyFont="1" applyFill="1" applyBorder="1" applyAlignment="1" applyProtection="1">
      <alignment horizontal="center"/>
      <protection/>
    </xf>
    <xf numFmtId="43" fontId="13" fillId="0" borderId="0" xfId="42" applyFont="1" applyFill="1" applyBorder="1" applyAlignment="1" applyProtection="1">
      <alignment horizontal="center"/>
      <protection/>
    </xf>
    <xf numFmtId="43" fontId="8" fillId="0" borderId="0" xfId="42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87</xdr:row>
      <xdr:rowOff>28575</xdr:rowOff>
    </xdr:from>
    <xdr:to>
      <xdr:col>0</xdr:col>
      <xdr:colOff>1590675</xdr:colOff>
      <xdr:row>92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AF9"/>
            </a:clrFrom>
            <a:clrTo>
              <a:srgbClr val="FCFAF9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1453515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85</xdr:row>
      <xdr:rowOff>0</xdr:rowOff>
    </xdr:from>
    <xdr:to>
      <xdr:col>6</xdr:col>
      <xdr:colOff>438150</xdr:colOff>
      <xdr:row>90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1418272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1514475</xdr:colOff>
      <xdr:row>90</xdr:row>
      <xdr:rowOff>47625</xdr:rowOff>
    </xdr:from>
    <xdr:to>
      <xdr:col>0</xdr:col>
      <xdr:colOff>1666875</xdr:colOff>
      <xdr:row>92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514475" y="150399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22</xdr:row>
      <xdr:rowOff>76200</xdr:rowOff>
    </xdr:from>
    <xdr:to>
      <xdr:col>0</xdr:col>
      <xdr:colOff>1695450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AF9"/>
            </a:clrFrom>
            <a:clrTo>
              <a:srgbClr val="FCFAF9">
                <a:alpha val="0"/>
              </a:srgbClr>
            </a:clrTo>
          </a:clrChange>
        </a:blip>
        <a:stretch>
          <a:fillRect/>
        </a:stretch>
      </xdr:blipFill>
      <xdr:spPr>
        <a:xfrm>
          <a:off x="476250" y="388620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20</xdr:row>
      <xdr:rowOff>9525</xdr:rowOff>
    </xdr:from>
    <xdr:to>
      <xdr:col>6</xdr:col>
      <xdr:colOff>142875</xdr:colOff>
      <xdr:row>25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349567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1714500</xdr:colOff>
      <xdr:row>25</xdr:row>
      <xdr:rowOff>28575</xdr:rowOff>
    </xdr:from>
    <xdr:to>
      <xdr:col>0</xdr:col>
      <xdr:colOff>1866900</xdr:colOff>
      <xdr:row>26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43243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32</xdr:row>
      <xdr:rowOff>28575</xdr:rowOff>
    </xdr:from>
    <xdr:to>
      <xdr:col>0</xdr:col>
      <xdr:colOff>1447800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AF9"/>
            </a:clrFrom>
            <a:clrTo>
              <a:srgbClr val="FCFAF9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542925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29</xdr:row>
      <xdr:rowOff>142875</xdr:rowOff>
    </xdr:from>
    <xdr:to>
      <xdr:col>6</xdr:col>
      <xdr:colOff>323850</xdr:colOff>
      <xdr:row>35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505777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1371600</xdr:colOff>
      <xdr:row>35</xdr:row>
      <xdr:rowOff>28575</xdr:rowOff>
    </xdr:from>
    <xdr:to>
      <xdr:col>0</xdr:col>
      <xdr:colOff>1524000</xdr:colOff>
      <xdr:row>36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59150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90" zoomScaleSheetLayoutView="90" zoomScalePageLayoutView="0" workbookViewId="0" topLeftCell="A1">
      <selection activeCell="D86" sqref="D86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5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9" t="s">
        <v>32</v>
      </c>
    </row>
    <row r="2" spans="1:10" ht="15.75">
      <c r="A2" s="144" t="s">
        <v>31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61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4.25" customHeight="1">
      <c r="A4" s="48"/>
      <c r="J4" s="49"/>
    </row>
    <row r="5" spans="1:10" ht="15">
      <c r="A5" s="53" t="s">
        <v>10</v>
      </c>
      <c r="B5" s="54"/>
      <c r="C5" s="55"/>
      <c r="D5" s="54"/>
      <c r="E5" s="56"/>
      <c r="F5" s="57"/>
      <c r="H5" s="56" t="s">
        <v>13</v>
      </c>
      <c r="I5" s="58"/>
      <c r="J5" s="49"/>
    </row>
    <row r="6" spans="1:10" ht="15.75">
      <c r="A6" s="53" t="s">
        <v>11</v>
      </c>
      <c r="B6" s="59"/>
      <c r="C6" s="60"/>
      <c r="D6" s="59"/>
      <c r="E6" s="56"/>
      <c r="F6" s="61"/>
      <c r="H6" s="56" t="s">
        <v>14</v>
      </c>
      <c r="I6" s="56"/>
      <c r="J6" s="49"/>
    </row>
    <row r="7" spans="1:10" ht="15" customHeight="1" thickBot="1">
      <c r="A7" s="53"/>
      <c r="B7" s="59"/>
      <c r="C7" s="60"/>
      <c r="D7" s="59"/>
      <c r="E7" s="56"/>
      <c r="F7" s="61"/>
      <c r="I7" s="56"/>
      <c r="J7" s="58"/>
    </row>
    <row r="8" spans="1:10" ht="15.75" thickBot="1">
      <c r="A8" s="12"/>
      <c r="B8" s="31"/>
      <c r="C8" s="36"/>
      <c r="D8" s="31"/>
      <c r="E8" s="150" t="s">
        <v>30</v>
      </c>
      <c r="F8" s="151"/>
      <c r="G8" s="151"/>
      <c r="H8" s="151"/>
      <c r="I8" s="151"/>
      <c r="J8" s="152"/>
    </row>
    <row r="9" spans="1:10" ht="13.5" thickBot="1">
      <c r="A9" s="29" t="s">
        <v>0</v>
      </c>
      <c r="B9" s="32" t="s">
        <v>1</v>
      </c>
      <c r="C9" s="37" t="s">
        <v>15</v>
      </c>
      <c r="D9" s="32"/>
      <c r="E9" s="39"/>
      <c r="F9" s="40" t="s">
        <v>2</v>
      </c>
      <c r="G9" s="41"/>
      <c r="H9" s="150" t="s">
        <v>12</v>
      </c>
      <c r="I9" s="151"/>
      <c r="J9" s="152"/>
    </row>
    <row r="10" spans="1:10" ht="19.5" customHeight="1" thickBot="1">
      <c r="A10" s="30" t="s">
        <v>3</v>
      </c>
      <c r="B10" s="4"/>
      <c r="C10" s="38" t="s">
        <v>16</v>
      </c>
      <c r="D10" s="23" t="s">
        <v>17</v>
      </c>
      <c r="E10" s="62" t="s">
        <v>4</v>
      </c>
      <c r="F10" s="42" t="s">
        <v>5</v>
      </c>
      <c r="G10" s="72" t="s">
        <v>6</v>
      </c>
      <c r="H10" s="73" t="s">
        <v>26</v>
      </c>
      <c r="I10" s="139" t="s">
        <v>27</v>
      </c>
      <c r="J10" s="73" t="s">
        <v>28</v>
      </c>
    </row>
    <row r="11" spans="1:10" ht="12.75">
      <c r="A11" s="6"/>
      <c r="B11" s="6"/>
      <c r="C11" s="46"/>
      <c r="D11" s="6"/>
      <c r="E11" s="47"/>
      <c r="F11" s="21"/>
      <c r="G11" s="47"/>
      <c r="H11" s="21"/>
      <c r="I11" s="47"/>
      <c r="J11" s="21"/>
    </row>
    <row r="12" spans="1:11" ht="12.75">
      <c r="A12" s="123" t="s">
        <v>122</v>
      </c>
      <c r="B12" s="124">
        <f aca="true" t="shared" si="0" ref="B12:B44">+E12+F12+G12+I12+J12+H12</f>
        <v>232800</v>
      </c>
      <c r="C12" s="137">
        <v>43543</v>
      </c>
      <c r="D12" s="108" t="s">
        <v>123</v>
      </c>
      <c r="E12" s="117">
        <v>232800</v>
      </c>
      <c r="F12" s="108"/>
      <c r="G12" s="117"/>
      <c r="H12" s="108"/>
      <c r="I12" s="117"/>
      <c r="J12" s="108"/>
      <c r="K12" s="2"/>
    </row>
    <row r="13" spans="1:11" ht="12.75">
      <c r="A13" s="123" t="s">
        <v>125</v>
      </c>
      <c r="B13" s="124">
        <f t="shared" si="0"/>
        <v>185250</v>
      </c>
      <c r="C13" s="137">
        <v>43530</v>
      </c>
      <c r="D13" s="108" t="s">
        <v>124</v>
      </c>
      <c r="E13" s="117">
        <v>185250</v>
      </c>
      <c r="F13" s="108"/>
      <c r="G13" s="117"/>
      <c r="H13" s="108"/>
      <c r="I13" s="117"/>
      <c r="J13" s="108"/>
      <c r="K13" s="2"/>
    </row>
    <row r="14" spans="1:11" ht="12.75">
      <c r="A14" s="123" t="s">
        <v>68</v>
      </c>
      <c r="B14" s="124">
        <f t="shared" si="0"/>
        <v>15520</v>
      </c>
      <c r="C14" s="137">
        <v>43529</v>
      </c>
      <c r="D14" s="108" t="s">
        <v>55</v>
      </c>
      <c r="E14" s="117">
        <v>15520</v>
      </c>
      <c r="F14" s="108"/>
      <c r="G14" s="117"/>
      <c r="H14" s="108"/>
      <c r="I14" s="117"/>
      <c r="J14" s="108"/>
      <c r="K14" s="2"/>
    </row>
    <row r="15" spans="1:11" ht="12.75">
      <c r="A15" s="123" t="s">
        <v>69</v>
      </c>
      <c r="B15" s="124">
        <f t="shared" si="0"/>
        <v>6270</v>
      </c>
      <c r="C15" s="137">
        <v>43537</v>
      </c>
      <c r="D15" s="108" t="s">
        <v>52</v>
      </c>
      <c r="E15" s="117">
        <v>6270</v>
      </c>
      <c r="F15" s="108"/>
      <c r="G15" s="117"/>
      <c r="H15" s="108"/>
      <c r="I15" s="117"/>
      <c r="J15" s="108"/>
      <c r="K15" s="2"/>
    </row>
    <row r="16" spans="1:11" ht="12.75">
      <c r="A16" s="123" t="s">
        <v>126</v>
      </c>
      <c r="B16" s="124">
        <f t="shared" si="0"/>
        <v>80000</v>
      </c>
      <c r="C16" s="137">
        <v>43552</v>
      </c>
      <c r="D16" s="108" t="s">
        <v>123</v>
      </c>
      <c r="E16" s="117">
        <v>80000</v>
      </c>
      <c r="F16" s="108"/>
      <c r="G16" s="117"/>
      <c r="H16" s="108"/>
      <c r="I16" s="117"/>
      <c r="J16" s="108"/>
      <c r="K16" s="2"/>
    </row>
    <row r="17" spans="1:11" ht="12.75">
      <c r="A17" s="123" t="s">
        <v>70</v>
      </c>
      <c r="B17" s="124">
        <f t="shared" si="0"/>
        <v>2390</v>
      </c>
      <c r="C17" s="137">
        <v>43539</v>
      </c>
      <c r="D17" s="108" t="s">
        <v>86</v>
      </c>
      <c r="E17" s="117">
        <v>2390</v>
      </c>
      <c r="F17" s="108"/>
      <c r="G17" s="117"/>
      <c r="H17" s="108"/>
      <c r="I17" s="117"/>
      <c r="J17" s="108"/>
      <c r="K17" s="2"/>
    </row>
    <row r="18" spans="1:11" ht="12.75">
      <c r="A18" s="123" t="s">
        <v>71</v>
      </c>
      <c r="B18" s="124">
        <f t="shared" si="0"/>
        <v>30380</v>
      </c>
      <c r="C18" s="137">
        <v>43518</v>
      </c>
      <c r="D18" s="108" t="s">
        <v>72</v>
      </c>
      <c r="E18" s="117"/>
      <c r="F18" s="108">
        <v>30380</v>
      </c>
      <c r="G18" s="117"/>
      <c r="H18" s="108"/>
      <c r="I18" s="117"/>
      <c r="J18" s="108"/>
      <c r="K18" s="2"/>
    </row>
    <row r="19" spans="1:11" ht="12.75">
      <c r="A19" s="123" t="s">
        <v>74</v>
      </c>
      <c r="B19" s="124">
        <f t="shared" si="0"/>
        <v>23818</v>
      </c>
      <c r="C19" s="137">
        <v>43539</v>
      </c>
      <c r="D19" s="108" t="s">
        <v>73</v>
      </c>
      <c r="E19" s="117">
        <v>23818</v>
      </c>
      <c r="F19" s="108"/>
      <c r="G19" s="117"/>
      <c r="H19" s="108"/>
      <c r="I19" s="117"/>
      <c r="J19" s="108"/>
      <c r="K19" s="2"/>
    </row>
    <row r="20" spans="1:11" ht="12.75">
      <c r="A20" s="123" t="s">
        <v>75</v>
      </c>
      <c r="B20" s="124">
        <f t="shared" si="0"/>
        <v>10280</v>
      </c>
      <c r="C20" s="137">
        <v>43545</v>
      </c>
      <c r="D20" s="108" t="s">
        <v>63</v>
      </c>
      <c r="E20" s="117">
        <v>10280</v>
      </c>
      <c r="F20" s="108"/>
      <c r="G20" s="117"/>
      <c r="H20" s="108"/>
      <c r="I20" s="117"/>
      <c r="J20" s="108"/>
      <c r="K20" s="2"/>
    </row>
    <row r="21" spans="1:11" ht="12.75">
      <c r="A21" s="123" t="s">
        <v>76</v>
      </c>
      <c r="B21" s="124">
        <f t="shared" si="0"/>
        <v>6270</v>
      </c>
      <c r="C21" s="137">
        <v>43537</v>
      </c>
      <c r="D21" s="108" t="s">
        <v>52</v>
      </c>
      <c r="E21" s="117">
        <v>6270</v>
      </c>
      <c r="F21" s="108"/>
      <c r="G21" s="117"/>
      <c r="H21" s="108"/>
      <c r="I21" s="117"/>
      <c r="J21" s="108"/>
      <c r="K21" s="2"/>
    </row>
    <row r="22" spans="1:11" ht="12.75">
      <c r="A22" s="123" t="s">
        <v>77</v>
      </c>
      <c r="B22" s="124">
        <f t="shared" si="0"/>
        <v>2390</v>
      </c>
      <c r="C22" s="137">
        <v>43539</v>
      </c>
      <c r="D22" s="108" t="s">
        <v>86</v>
      </c>
      <c r="E22" s="117">
        <v>2390</v>
      </c>
      <c r="F22" s="108"/>
      <c r="G22" s="117"/>
      <c r="H22" s="108"/>
      <c r="I22" s="117"/>
      <c r="J22" s="108"/>
      <c r="K22" s="2"/>
    </row>
    <row r="23" spans="1:11" ht="12.75">
      <c r="A23" s="123" t="s">
        <v>78</v>
      </c>
      <c r="B23" s="124">
        <f t="shared" si="0"/>
        <v>4620</v>
      </c>
      <c r="C23" s="137">
        <v>43543</v>
      </c>
      <c r="D23" s="108" t="s">
        <v>63</v>
      </c>
      <c r="E23" s="117">
        <v>4620</v>
      </c>
      <c r="F23" s="108"/>
      <c r="G23" s="117"/>
      <c r="H23" s="108"/>
      <c r="I23" s="117"/>
      <c r="J23" s="108"/>
      <c r="K23" s="2"/>
    </row>
    <row r="24" spans="1:11" ht="12.75">
      <c r="A24" s="123" t="s">
        <v>79</v>
      </c>
      <c r="B24" s="124">
        <f t="shared" si="0"/>
        <v>15520</v>
      </c>
      <c r="C24" s="137">
        <v>43529</v>
      </c>
      <c r="D24" s="108" t="s">
        <v>55</v>
      </c>
      <c r="E24" s="117">
        <v>15520</v>
      </c>
      <c r="F24" s="108"/>
      <c r="G24" s="117"/>
      <c r="H24" s="108"/>
      <c r="I24" s="117"/>
      <c r="J24" s="108"/>
      <c r="K24" s="2"/>
    </row>
    <row r="25" spans="1:11" ht="12.75">
      <c r="A25" s="123" t="s">
        <v>129</v>
      </c>
      <c r="B25" s="124">
        <f t="shared" si="0"/>
        <v>55000</v>
      </c>
      <c r="C25" s="137">
        <v>43503</v>
      </c>
      <c r="D25" s="108" t="s">
        <v>130</v>
      </c>
      <c r="E25" s="117"/>
      <c r="F25" s="108">
        <v>55000</v>
      </c>
      <c r="G25" s="117"/>
      <c r="H25" s="108"/>
      <c r="I25" s="117"/>
      <c r="J25" s="108"/>
      <c r="K25" s="2"/>
    </row>
    <row r="26" spans="1:11" ht="12.75">
      <c r="A26" s="123" t="s">
        <v>81</v>
      </c>
      <c r="B26" s="124">
        <f t="shared" si="0"/>
        <v>2760</v>
      </c>
      <c r="C26" s="137">
        <v>43550</v>
      </c>
      <c r="D26" s="108" t="s">
        <v>80</v>
      </c>
      <c r="E26" s="117">
        <v>2760</v>
      </c>
      <c r="F26" s="108"/>
      <c r="G26" s="117"/>
      <c r="H26" s="108"/>
      <c r="I26" s="117"/>
      <c r="J26" s="108"/>
      <c r="K26" s="2"/>
    </row>
    <row r="27" spans="1:11" ht="12.75">
      <c r="A27" s="123" t="s">
        <v>82</v>
      </c>
      <c r="B27" s="124">
        <f t="shared" si="0"/>
        <v>30380</v>
      </c>
      <c r="C27" s="137">
        <v>43518</v>
      </c>
      <c r="D27" s="108" t="s">
        <v>72</v>
      </c>
      <c r="E27" s="117"/>
      <c r="F27" s="108">
        <v>30380</v>
      </c>
      <c r="G27" s="117"/>
      <c r="H27" s="108"/>
      <c r="I27" s="117"/>
      <c r="J27" s="108"/>
      <c r="K27" s="2"/>
    </row>
    <row r="28" spans="1:11" ht="12.75">
      <c r="A28" s="123" t="s">
        <v>84</v>
      </c>
      <c r="B28" s="124">
        <f t="shared" si="0"/>
        <v>15885</v>
      </c>
      <c r="C28" s="137">
        <v>43511</v>
      </c>
      <c r="D28" s="108" t="s">
        <v>83</v>
      </c>
      <c r="E28" s="117"/>
      <c r="F28" s="108">
        <v>15885</v>
      </c>
      <c r="G28" s="117"/>
      <c r="H28" s="108"/>
      <c r="I28" s="117"/>
      <c r="J28" s="108"/>
      <c r="K28" s="2"/>
    </row>
    <row r="29" spans="1:11" ht="12.75">
      <c r="A29" s="123" t="s">
        <v>85</v>
      </c>
      <c r="B29" s="124">
        <f t="shared" si="0"/>
        <v>3400</v>
      </c>
      <c r="C29" s="137">
        <v>43538</v>
      </c>
      <c r="D29" s="108" t="s">
        <v>86</v>
      </c>
      <c r="E29" s="117">
        <v>3400</v>
      </c>
      <c r="F29" s="108"/>
      <c r="G29" s="117"/>
      <c r="H29" s="108"/>
      <c r="I29" s="117"/>
      <c r="J29" s="108"/>
      <c r="K29" s="2"/>
    </row>
    <row r="30" spans="1:11" ht="12.75">
      <c r="A30" s="123" t="s">
        <v>87</v>
      </c>
      <c r="B30" s="124">
        <f t="shared" si="0"/>
        <v>30380</v>
      </c>
      <c r="C30" s="137">
        <v>43518</v>
      </c>
      <c r="D30" s="108" t="s">
        <v>72</v>
      </c>
      <c r="E30" s="117"/>
      <c r="F30" s="108">
        <v>30380</v>
      </c>
      <c r="G30" s="117"/>
      <c r="H30" s="108"/>
      <c r="I30" s="117"/>
      <c r="J30" s="108"/>
      <c r="K30" s="2"/>
    </row>
    <row r="31" spans="1:11" ht="12.75">
      <c r="A31" s="123" t="s">
        <v>132</v>
      </c>
      <c r="B31" s="124">
        <f t="shared" si="0"/>
        <v>69000</v>
      </c>
      <c r="C31" s="137">
        <v>43537</v>
      </c>
      <c r="D31" s="108" t="s">
        <v>131</v>
      </c>
      <c r="E31" s="117">
        <v>69000</v>
      </c>
      <c r="F31" s="108"/>
      <c r="G31" s="117"/>
      <c r="H31" s="108"/>
      <c r="I31" s="117"/>
      <c r="J31" s="108"/>
      <c r="K31" s="2"/>
    </row>
    <row r="32" spans="1:11" ht="12.75">
      <c r="A32" s="123" t="s">
        <v>133</v>
      </c>
      <c r="B32" s="124">
        <f t="shared" si="0"/>
        <v>200000</v>
      </c>
      <c r="C32" s="137">
        <v>43531</v>
      </c>
      <c r="D32" s="108" t="s">
        <v>134</v>
      </c>
      <c r="E32" s="117">
        <v>200000</v>
      </c>
      <c r="F32" s="108"/>
      <c r="G32" s="117"/>
      <c r="H32" s="108"/>
      <c r="I32" s="117"/>
      <c r="J32" s="108"/>
      <c r="K32" s="2"/>
    </row>
    <row r="33" spans="1:11" ht="12.75">
      <c r="A33" s="123" t="s">
        <v>88</v>
      </c>
      <c r="B33" s="124">
        <f t="shared" si="0"/>
        <v>2390</v>
      </c>
      <c r="C33" s="137">
        <v>43539</v>
      </c>
      <c r="D33" s="108" t="s">
        <v>86</v>
      </c>
      <c r="E33" s="117">
        <v>2390</v>
      </c>
      <c r="F33" s="108"/>
      <c r="G33" s="117"/>
      <c r="H33" s="108"/>
      <c r="I33" s="117"/>
      <c r="J33" s="108"/>
      <c r="K33" s="2"/>
    </row>
    <row r="34" spans="1:11" ht="12.75">
      <c r="A34" s="123" t="s">
        <v>89</v>
      </c>
      <c r="B34" s="124">
        <f t="shared" si="0"/>
        <v>16719</v>
      </c>
      <c r="C34" s="137">
        <v>43537</v>
      </c>
      <c r="D34" s="108" t="s">
        <v>55</v>
      </c>
      <c r="E34" s="117">
        <v>16719</v>
      </c>
      <c r="F34" s="108"/>
      <c r="G34" s="117"/>
      <c r="H34" s="108"/>
      <c r="I34" s="117"/>
      <c r="J34" s="108"/>
      <c r="K34" s="2"/>
    </row>
    <row r="35" spans="1:11" ht="12.75">
      <c r="A35" s="123" t="s">
        <v>136</v>
      </c>
      <c r="B35" s="124">
        <f t="shared" si="0"/>
        <v>189000</v>
      </c>
      <c r="C35" s="137">
        <v>43503</v>
      </c>
      <c r="D35" s="108" t="s">
        <v>135</v>
      </c>
      <c r="E35" s="117"/>
      <c r="F35" s="108">
        <v>189000</v>
      </c>
      <c r="G35" s="117"/>
      <c r="H35" s="108"/>
      <c r="I35" s="117"/>
      <c r="J35" s="108"/>
      <c r="K35" s="2"/>
    </row>
    <row r="36" spans="1:10" ht="12.75">
      <c r="A36" s="123" t="s">
        <v>90</v>
      </c>
      <c r="B36" s="124">
        <f t="shared" si="0"/>
        <v>15885</v>
      </c>
      <c r="C36" s="137">
        <v>43511</v>
      </c>
      <c r="D36" s="108" t="s">
        <v>83</v>
      </c>
      <c r="E36" s="117"/>
      <c r="F36" s="108">
        <v>15885</v>
      </c>
      <c r="G36" s="117"/>
      <c r="H36" s="108"/>
      <c r="I36" s="117"/>
      <c r="J36" s="108"/>
    </row>
    <row r="37" spans="1:10" ht="12.75">
      <c r="A37" s="123" t="s">
        <v>91</v>
      </c>
      <c r="B37" s="124">
        <f t="shared" si="0"/>
        <v>2760</v>
      </c>
      <c r="C37" s="137">
        <v>43550</v>
      </c>
      <c r="D37" s="108" t="s">
        <v>80</v>
      </c>
      <c r="E37" s="117">
        <v>2760</v>
      </c>
      <c r="F37" s="108"/>
      <c r="G37" s="117"/>
      <c r="H37" s="108"/>
      <c r="I37" s="117"/>
      <c r="J37" s="108"/>
    </row>
    <row r="38" spans="1:10" ht="12.75">
      <c r="A38" s="123" t="s">
        <v>92</v>
      </c>
      <c r="B38" s="124">
        <f t="shared" si="0"/>
        <v>16938</v>
      </c>
      <c r="C38" s="137">
        <v>43538</v>
      </c>
      <c r="D38" s="108" t="s">
        <v>54</v>
      </c>
      <c r="E38" s="117">
        <v>16938</v>
      </c>
      <c r="F38" s="108"/>
      <c r="G38" s="117"/>
      <c r="H38" s="108"/>
      <c r="I38" s="117"/>
      <c r="J38" s="108"/>
    </row>
    <row r="39" spans="1:10" ht="12.75">
      <c r="A39" s="123" t="s">
        <v>164</v>
      </c>
      <c r="B39" s="124">
        <f t="shared" si="0"/>
        <v>6880</v>
      </c>
      <c r="C39" s="137">
        <v>43549</v>
      </c>
      <c r="D39" s="108" t="s">
        <v>63</v>
      </c>
      <c r="E39" s="117">
        <v>6880</v>
      </c>
      <c r="F39" s="108"/>
      <c r="G39" s="117"/>
      <c r="H39" s="108"/>
      <c r="I39" s="117"/>
      <c r="J39" s="108"/>
    </row>
    <row r="40" spans="1:10" ht="12.75">
      <c r="A40" s="123" t="s">
        <v>137</v>
      </c>
      <c r="B40" s="124">
        <f t="shared" si="0"/>
        <v>355340</v>
      </c>
      <c r="C40" s="137">
        <v>43552</v>
      </c>
      <c r="D40" s="108" t="s">
        <v>138</v>
      </c>
      <c r="E40" s="117">
        <v>355340</v>
      </c>
      <c r="F40" s="108"/>
      <c r="G40" s="117"/>
      <c r="H40" s="108"/>
      <c r="I40" s="117"/>
      <c r="J40" s="108"/>
    </row>
    <row r="41" spans="1:10" ht="12.75">
      <c r="A41" s="123" t="s">
        <v>150</v>
      </c>
      <c r="B41" s="124">
        <f t="shared" si="0"/>
        <v>999610</v>
      </c>
      <c r="C41" s="137">
        <v>43537</v>
      </c>
      <c r="D41" s="108" t="s">
        <v>123</v>
      </c>
      <c r="E41" s="117">
        <v>999610</v>
      </c>
      <c r="F41" s="108"/>
      <c r="G41" s="117"/>
      <c r="H41" s="108"/>
      <c r="I41" s="117"/>
      <c r="J41" s="108"/>
    </row>
    <row r="42" spans="1:10" ht="12.75">
      <c r="A42" s="123" t="s">
        <v>93</v>
      </c>
      <c r="B42" s="124">
        <f t="shared" si="0"/>
        <v>2390</v>
      </c>
      <c r="C42" s="137">
        <v>43539</v>
      </c>
      <c r="D42" s="108" t="s">
        <v>86</v>
      </c>
      <c r="E42" s="117">
        <v>2390</v>
      </c>
      <c r="F42" s="108"/>
      <c r="G42" s="117"/>
      <c r="H42" s="108"/>
      <c r="I42" s="117"/>
      <c r="J42" s="108"/>
    </row>
    <row r="43" spans="1:10" ht="12.75">
      <c r="A43" s="123" t="s">
        <v>94</v>
      </c>
      <c r="B43" s="124">
        <f t="shared" si="0"/>
        <v>2390</v>
      </c>
      <c r="C43" s="137">
        <v>43539</v>
      </c>
      <c r="D43" s="108" t="s">
        <v>86</v>
      </c>
      <c r="E43" s="117">
        <v>2390</v>
      </c>
      <c r="F43" s="108"/>
      <c r="G43" s="117"/>
      <c r="H43" s="108"/>
      <c r="I43" s="117"/>
      <c r="J43" s="108"/>
    </row>
    <row r="44" spans="1:10" ht="12.75">
      <c r="A44" s="123" t="s">
        <v>146</v>
      </c>
      <c r="B44" s="124">
        <f t="shared" si="0"/>
        <v>89750</v>
      </c>
      <c r="C44" s="137">
        <v>43552</v>
      </c>
      <c r="D44" s="108" t="s">
        <v>147</v>
      </c>
      <c r="E44" s="117">
        <v>89750</v>
      </c>
      <c r="F44" s="108"/>
      <c r="G44" s="117"/>
      <c r="H44" s="108"/>
      <c r="I44" s="117"/>
      <c r="J44" s="108"/>
    </row>
    <row r="45" spans="1:10" ht="12.75">
      <c r="A45" s="123" t="s">
        <v>95</v>
      </c>
      <c r="B45" s="124">
        <f aca="true" t="shared" si="1" ref="B45:B76">+E45+F45+G45+I45+J45+H45</f>
        <v>10280</v>
      </c>
      <c r="C45" s="137">
        <v>43545</v>
      </c>
      <c r="D45" s="108" t="s">
        <v>63</v>
      </c>
      <c r="E45" s="117">
        <v>10280</v>
      </c>
      <c r="F45" s="108"/>
      <c r="G45" s="117"/>
      <c r="H45" s="108"/>
      <c r="I45" s="117"/>
      <c r="J45" s="108"/>
    </row>
    <row r="46" spans="1:10" ht="12.75">
      <c r="A46" s="123" t="s">
        <v>141</v>
      </c>
      <c r="B46" s="124">
        <f t="shared" si="1"/>
        <v>100000</v>
      </c>
      <c r="C46" s="137">
        <v>43537</v>
      </c>
      <c r="D46" s="108" t="s">
        <v>142</v>
      </c>
      <c r="E46" s="117">
        <v>100000</v>
      </c>
      <c r="F46" s="108"/>
      <c r="G46" s="117"/>
      <c r="H46" s="108"/>
      <c r="I46" s="117"/>
      <c r="J46" s="108"/>
    </row>
    <row r="47" spans="1:10" ht="12.75">
      <c r="A47" s="123" t="s">
        <v>96</v>
      </c>
      <c r="B47" s="124">
        <f t="shared" si="1"/>
        <v>15885</v>
      </c>
      <c r="C47" s="137">
        <v>43517</v>
      </c>
      <c r="D47" s="108" t="s">
        <v>83</v>
      </c>
      <c r="E47" s="117"/>
      <c r="F47" s="108">
        <v>15885</v>
      </c>
      <c r="G47" s="117"/>
      <c r="H47" s="108"/>
      <c r="I47" s="117"/>
      <c r="J47" s="108"/>
    </row>
    <row r="48" spans="1:10" ht="12.75">
      <c r="A48" s="123" t="s">
        <v>143</v>
      </c>
      <c r="B48" s="124">
        <f t="shared" si="1"/>
        <v>10000</v>
      </c>
      <c r="C48" s="137">
        <v>43507</v>
      </c>
      <c r="D48" s="108" t="s">
        <v>144</v>
      </c>
      <c r="E48" s="117"/>
      <c r="F48" s="108">
        <v>10000</v>
      </c>
      <c r="G48" s="117"/>
      <c r="H48" s="108"/>
      <c r="I48" s="117"/>
      <c r="J48" s="108"/>
    </row>
    <row r="49" spans="1:10" ht="12.75">
      <c r="A49" s="123" t="s">
        <v>97</v>
      </c>
      <c r="B49" s="124">
        <f t="shared" si="1"/>
        <v>16938</v>
      </c>
      <c r="C49" s="137">
        <v>43538</v>
      </c>
      <c r="D49" s="108" t="s">
        <v>54</v>
      </c>
      <c r="E49" s="117">
        <v>16938</v>
      </c>
      <c r="F49" s="108"/>
      <c r="G49" s="117"/>
      <c r="H49" s="108"/>
      <c r="I49" s="117"/>
      <c r="J49" s="108"/>
    </row>
    <row r="50" spans="1:10" ht="12.75">
      <c r="A50" s="123" t="s">
        <v>98</v>
      </c>
      <c r="B50" s="124">
        <f t="shared" si="1"/>
        <v>4050</v>
      </c>
      <c r="C50" s="137">
        <v>43553</v>
      </c>
      <c r="D50" s="108" t="s">
        <v>63</v>
      </c>
      <c r="E50" s="117">
        <v>4050</v>
      </c>
      <c r="F50" s="108"/>
      <c r="G50" s="117"/>
      <c r="H50" s="108"/>
      <c r="I50" s="117"/>
      <c r="J50" s="108"/>
    </row>
    <row r="51" spans="1:10" ht="12.75">
      <c r="A51" s="123" t="s">
        <v>99</v>
      </c>
      <c r="B51" s="124">
        <f t="shared" si="1"/>
        <v>16719</v>
      </c>
      <c r="C51" s="137">
        <v>43537</v>
      </c>
      <c r="D51" s="108" t="s">
        <v>55</v>
      </c>
      <c r="E51" s="117">
        <v>16719</v>
      </c>
      <c r="F51" s="108"/>
      <c r="G51" s="117"/>
      <c r="H51" s="108"/>
      <c r="I51" s="117"/>
      <c r="J51" s="108"/>
    </row>
    <row r="52" spans="1:10" ht="13.5" thickBot="1">
      <c r="A52" s="125" t="s">
        <v>100</v>
      </c>
      <c r="B52" s="134">
        <f t="shared" si="1"/>
        <v>16719</v>
      </c>
      <c r="C52" s="138">
        <v>43537</v>
      </c>
      <c r="D52" s="127" t="s">
        <v>55</v>
      </c>
      <c r="E52" s="126">
        <v>16719</v>
      </c>
      <c r="F52" s="127"/>
      <c r="G52" s="126"/>
      <c r="H52" s="127"/>
      <c r="I52" s="126"/>
      <c r="J52" s="127"/>
    </row>
    <row r="53" spans="1:10" ht="12.75">
      <c r="A53" s="136" t="s">
        <v>149</v>
      </c>
      <c r="B53" s="141">
        <f t="shared" si="1"/>
        <v>48200</v>
      </c>
      <c r="C53" s="137">
        <v>43481</v>
      </c>
      <c r="D53" s="143" t="s">
        <v>148</v>
      </c>
      <c r="E53" s="117"/>
      <c r="F53" s="143">
        <v>48200</v>
      </c>
      <c r="G53" s="117"/>
      <c r="H53" s="143"/>
      <c r="I53" s="117"/>
      <c r="J53" s="143"/>
    </row>
    <row r="54" spans="1:10" ht="12.75">
      <c r="A54" s="110" t="s">
        <v>101</v>
      </c>
      <c r="B54" s="124">
        <f t="shared" si="1"/>
        <v>2390</v>
      </c>
      <c r="C54" s="137">
        <v>43539</v>
      </c>
      <c r="D54" s="108" t="s">
        <v>86</v>
      </c>
      <c r="E54" s="117">
        <v>2390</v>
      </c>
      <c r="F54" s="108"/>
      <c r="G54" s="117"/>
      <c r="H54" s="108"/>
      <c r="I54" s="117"/>
      <c r="J54" s="108"/>
    </row>
    <row r="55" spans="1:10" ht="12.75">
      <c r="A55" s="110" t="s">
        <v>102</v>
      </c>
      <c r="B55" s="124">
        <f t="shared" si="1"/>
        <v>16719</v>
      </c>
      <c r="C55" s="137">
        <v>43537</v>
      </c>
      <c r="D55" s="108" t="s">
        <v>55</v>
      </c>
      <c r="E55" s="117">
        <v>16719</v>
      </c>
      <c r="F55" s="108"/>
      <c r="G55" s="117"/>
      <c r="H55" s="108"/>
      <c r="I55" s="117"/>
      <c r="J55" s="108"/>
    </row>
    <row r="56" spans="1:10" ht="12.75">
      <c r="A56" s="110" t="s">
        <v>152</v>
      </c>
      <c r="B56" s="124">
        <f t="shared" si="1"/>
        <v>39995</v>
      </c>
      <c r="C56" s="137">
        <v>43481</v>
      </c>
      <c r="D56" s="108" t="s">
        <v>151</v>
      </c>
      <c r="E56" s="117"/>
      <c r="F56" s="108">
        <v>39995</v>
      </c>
      <c r="G56" s="117"/>
      <c r="H56" s="108"/>
      <c r="I56" s="117"/>
      <c r="J56" s="108"/>
    </row>
    <row r="57" spans="1:10" ht="12.75">
      <c r="A57" s="110" t="s">
        <v>103</v>
      </c>
      <c r="B57" s="124">
        <f t="shared" si="1"/>
        <v>6270</v>
      </c>
      <c r="C57" s="137">
        <v>43537</v>
      </c>
      <c r="D57" s="108" t="s">
        <v>52</v>
      </c>
      <c r="E57" s="117">
        <v>6270</v>
      </c>
      <c r="F57" s="108"/>
      <c r="G57" s="117"/>
      <c r="H57" s="108"/>
      <c r="I57" s="117"/>
      <c r="J57" s="108"/>
    </row>
    <row r="58" spans="1:10" ht="12.75">
      <c r="A58" s="110" t="s">
        <v>153</v>
      </c>
      <c r="B58" s="124">
        <f t="shared" si="1"/>
        <v>122535</v>
      </c>
      <c r="C58" s="137">
        <v>43528</v>
      </c>
      <c r="D58" s="108" t="s">
        <v>154</v>
      </c>
      <c r="E58" s="117">
        <v>122535</v>
      </c>
      <c r="F58" s="108"/>
      <c r="G58" s="117"/>
      <c r="H58" s="108"/>
      <c r="I58" s="117"/>
      <c r="J58" s="108"/>
    </row>
    <row r="59" spans="1:10" ht="12.75">
      <c r="A59" s="110" t="s">
        <v>163</v>
      </c>
      <c r="B59" s="124">
        <f t="shared" si="1"/>
        <v>48788</v>
      </c>
      <c r="C59" s="137">
        <v>43538</v>
      </c>
      <c r="D59" s="108" t="s">
        <v>54</v>
      </c>
      <c r="E59" s="117">
        <v>48788</v>
      </c>
      <c r="F59" s="108"/>
      <c r="G59" s="117"/>
      <c r="H59" s="108"/>
      <c r="I59" s="117"/>
      <c r="J59" s="108"/>
    </row>
    <row r="60" spans="1:10" ht="12.75">
      <c r="A60" s="110" t="s">
        <v>128</v>
      </c>
      <c r="B60" s="124">
        <f t="shared" si="1"/>
        <v>987000</v>
      </c>
      <c r="C60" s="137">
        <v>43482</v>
      </c>
      <c r="D60" s="108" t="s">
        <v>127</v>
      </c>
      <c r="E60" s="117"/>
      <c r="F60" s="108">
        <v>987000</v>
      </c>
      <c r="G60" s="117"/>
      <c r="H60" s="108"/>
      <c r="I60" s="117"/>
      <c r="J60" s="108"/>
    </row>
    <row r="61" spans="1:10" ht="12.75">
      <c r="A61" s="110" t="s">
        <v>145</v>
      </c>
      <c r="B61" s="124">
        <f t="shared" si="1"/>
        <v>283000</v>
      </c>
      <c r="C61" s="137">
        <v>43503</v>
      </c>
      <c r="D61" s="108" t="s">
        <v>127</v>
      </c>
      <c r="E61" s="117"/>
      <c r="F61" s="108">
        <v>283000</v>
      </c>
      <c r="G61" s="117"/>
      <c r="H61" s="108"/>
      <c r="I61" s="117"/>
      <c r="J61" s="108"/>
    </row>
    <row r="62" spans="1:10" ht="12.75">
      <c r="A62" s="110" t="s">
        <v>104</v>
      </c>
      <c r="B62" s="124">
        <f t="shared" si="1"/>
        <v>15885</v>
      </c>
      <c r="C62" s="137">
        <v>43517</v>
      </c>
      <c r="D62" s="108" t="s">
        <v>83</v>
      </c>
      <c r="E62" s="117"/>
      <c r="F62" s="108">
        <v>15885</v>
      </c>
      <c r="G62" s="117"/>
      <c r="H62" s="108"/>
      <c r="I62" s="117"/>
      <c r="J62" s="108"/>
    </row>
    <row r="63" spans="1:10" ht="12.75">
      <c r="A63" s="110" t="s">
        <v>106</v>
      </c>
      <c r="B63" s="124">
        <f t="shared" si="1"/>
        <v>4500</v>
      </c>
      <c r="C63" s="137">
        <v>43553</v>
      </c>
      <c r="D63" s="108" t="s">
        <v>63</v>
      </c>
      <c r="E63" s="117">
        <v>4500</v>
      </c>
      <c r="F63" s="108"/>
      <c r="G63" s="117"/>
      <c r="H63" s="108"/>
      <c r="I63" s="117"/>
      <c r="J63" s="108"/>
    </row>
    <row r="64" spans="1:10" ht="12.75">
      <c r="A64" s="110" t="s">
        <v>105</v>
      </c>
      <c r="B64" s="124">
        <f t="shared" si="1"/>
        <v>15885</v>
      </c>
      <c r="C64" s="137">
        <v>43517</v>
      </c>
      <c r="D64" s="108" t="s">
        <v>83</v>
      </c>
      <c r="E64" s="117"/>
      <c r="F64" s="108">
        <v>15885</v>
      </c>
      <c r="G64" s="117"/>
      <c r="H64" s="108"/>
      <c r="I64" s="117"/>
      <c r="J64" s="108"/>
    </row>
    <row r="65" spans="1:10" ht="12.75">
      <c r="A65" s="110" t="s">
        <v>107</v>
      </c>
      <c r="B65" s="124">
        <f t="shared" si="1"/>
        <v>5120</v>
      </c>
      <c r="C65" s="137">
        <v>43481</v>
      </c>
      <c r="D65" s="108" t="s">
        <v>108</v>
      </c>
      <c r="E65" s="117"/>
      <c r="F65" s="108">
        <v>5120</v>
      </c>
      <c r="G65" s="117"/>
      <c r="H65" s="108"/>
      <c r="I65" s="117"/>
      <c r="J65" s="108"/>
    </row>
    <row r="66" spans="1:10" ht="12.75">
      <c r="A66" s="110" t="s">
        <v>109</v>
      </c>
      <c r="B66" s="124">
        <f t="shared" si="1"/>
        <v>2390</v>
      </c>
      <c r="C66" s="137">
        <v>43539</v>
      </c>
      <c r="D66" s="108" t="s">
        <v>86</v>
      </c>
      <c r="E66" s="117">
        <v>2390</v>
      </c>
      <c r="F66" s="108"/>
      <c r="G66" s="117"/>
      <c r="H66" s="108"/>
      <c r="I66" s="117"/>
      <c r="J66" s="108"/>
    </row>
    <row r="67" spans="1:10" ht="12.75">
      <c r="A67" s="110" t="s">
        <v>110</v>
      </c>
      <c r="B67" s="124">
        <f t="shared" si="1"/>
        <v>15885</v>
      </c>
      <c r="C67" s="137">
        <v>43517</v>
      </c>
      <c r="D67" s="108" t="s">
        <v>83</v>
      </c>
      <c r="E67" s="117"/>
      <c r="F67" s="108">
        <v>15885</v>
      </c>
      <c r="G67" s="117"/>
      <c r="H67" s="108"/>
      <c r="I67" s="117"/>
      <c r="J67" s="108"/>
    </row>
    <row r="68" spans="1:10" ht="12.75">
      <c r="A68" s="110" t="s">
        <v>111</v>
      </c>
      <c r="B68" s="124">
        <f t="shared" si="1"/>
        <v>16719</v>
      </c>
      <c r="C68" s="137">
        <v>43537</v>
      </c>
      <c r="D68" s="108" t="s">
        <v>55</v>
      </c>
      <c r="E68" s="117">
        <v>16719</v>
      </c>
      <c r="F68" s="108"/>
      <c r="G68" s="117"/>
      <c r="H68" s="108"/>
      <c r="I68" s="117"/>
      <c r="J68" s="108"/>
    </row>
    <row r="69" spans="1:10" ht="12.75">
      <c r="A69" s="110" t="s">
        <v>112</v>
      </c>
      <c r="B69" s="124">
        <f t="shared" si="1"/>
        <v>4050</v>
      </c>
      <c r="C69" s="137">
        <v>43553</v>
      </c>
      <c r="D69" s="108" t="s">
        <v>63</v>
      </c>
      <c r="E69" s="117">
        <v>4050</v>
      </c>
      <c r="F69" s="108"/>
      <c r="G69" s="117"/>
      <c r="H69" s="108"/>
      <c r="I69" s="117"/>
      <c r="J69" s="108"/>
    </row>
    <row r="70" spans="1:10" ht="12.75">
      <c r="A70" s="110" t="s">
        <v>140</v>
      </c>
      <c r="B70" s="124">
        <f t="shared" si="1"/>
        <v>542544.75</v>
      </c>
      <c r="C70" s="137">
        <v>43546</v>
      </c>
      <c r="D70" s="108" t="s">
        <v>139</v>
      </c>
      <c r="E70" s="117">
        <v>542544.75</v>
      </c>
      <c r="F70" s="108"/>
      <c r="G70" s="117"/>
      <c r="H70" s="108"/>
      <c r="I70" s="117"/>
      <c r="J70" s="108"/>
    </row>
    <row r="71" spans="1:10" ht="12.75">
      <c r="A71" s="110" t="s">
        <v>113</v>
      </c>
      <c r="B71" s="124">
        <f t="shared" si="1"/>
        <v>15885</v>
      </c>
      <c r="C71" s="137">
        <v>43517</v>
      </c>
      <c r="D71" s="108" t="s">
        <v>83</v>
      </c>
      <c r="E71" s="117"/>
      <c r="F71" s="108">
        <v>15885</v>
      </c>
      <c r="G71" s="117"/>
      <c r="H71" s="108"/>
      <c r="I71" s="117"/>
      <c r="J71" s="108"/>
    </row>
    <row r="72" spans="1:10" ht="12.75">
      <c r="A72" s="110" t="s">
        <v>114</v>
      </c>
      <c r="B72" s="124">
        <f t="shared" si="1"/>
        <v>2390</v>
      </c>
      <c r="C72" s="137">
        <v>43539</v>
      </c>
      <c r="D72" s="108" t="s">
        <v>86</v>
      </c>
      <c r="E72" s="117">
        <v>2390</v>
      </c>
      <c r="F72" s="108"/>
      <c r="G72" s="117"/>
      <c r="H72" s="108"/>
      <c r="I72" s="117"/>
      <c r="J72" s="108"/>
    </row>
    <row r="73" spans="1:10" ht="12.75">
      <c r="A73" s="110" t="s">
        <v>115</v>
      </c>
      <c r="B73" s="124">
        <f t="shared" si="1"/>
        <v>10280</v>
      </c>
      <c r="C73" s="137">
        <v>43545</v>
      </c>
      <c r="D73" s="108" t="s">
        <v>63</v>
      </c>
      <c r="E73" s="117">
        <v>10280</v>
      </c>
      <c r="F73" s="108"/>
      <c r="G73" s="117"/>
      <c r="H73" s="108"/>
      <c r="I73" s="117"/>
      <c r="J73" s="108"/>
    </row>
    <row r="74" spans="1:10" ht="12.75">
      <c r="A74" s="110" t="s">
        <v>156</v>
      </c>
      <c r="B74" s="124">
        <f t="shared" si="1"/>
        <v>59560</v>
      </c>
      <c r="C74" s="137">
        <v>43543</v>
      </c>
      <c r="D74" s="108" t="s">
        <v>155</v>
      </c>
      <c r="E74" s="117">
        <v>59560</v>
      </c>
      <c r="F74" s="108"/>
      <c r="G74" s="117"/>
      <c r="H74" s="108"/>
      <c r="I74" s="117"/>
      <c r="J74" s="108"/>
    </row>
    <row r="75" spans="1:10" ht="12.75">
      <c r="A75" s="110" t="s">
        <v>157</v>
      </c>
      <c r="B75" s="124">
        <f t="shared" si="1"/>
        <v>164500</v>
      </c>
      <c r="C75" s="137">
        <v>43503</v>
      </c>
      <c r="D75" s="108" t="s">
        <v>127</v>
      </c>
      <c r="E75" s="117"/>
      <c r="F75" s="108">
        <v>164500</v>
      </c>
      <c r="G75" s="117"/>
      <c r="H75" s="108"/>
      <c r="I75" s="117"/>
      <c r="J75" s="108"/>
    </row>
    <row r="76" spans="1:10" ht="12.75">
      <c r="A76" s="110" t="s">
        <v>116</v>
      </c>
      <c r="B76" s="124">
        <f t="shared" si="1"/>
        <v>2390</v>
      </c>
      <c r="C76" s="137">
        <v>43539</v>
      </c>
      <c r="D76" s="108" t="s">
        <v>86</v>
      </c>
      <c r="E76" s="117">
        <v>2390</v>
      </c>
      <c r="F76" s="108"/>
      <c r="G76" s="117"/>
      <c r="H76" s="108"/>
      <c r="I76" s="117"/>
      <c r="J76" s="108"/>
    </row>
    <row r="77" spans="1:10" ht="12.75">
      <c r="A77" s="110" t="s">
        <v>158</v>
      </c>
      <c r="B77" s="124">
        <f aca="true" t="shared" si="2" ref="B77:B83">+E77+F77+G77+I77+J77+H77</f>
        <v>687350</v>
      </c>
      <c r="C77" s="137">
        <v>43543</v>
      </c>
      <c r="D77" s="108" t="s">
        <v>159</v>
      </c>
      <c r="E77" s="117">
        <v>687350</v>
      </c>
      <c r="F77" s="108"/>
      <c r="G77" s="117"/>
      <c r="H77" s="108"/>
      <c r="I77" s="117"/>
      <c r="J77" s="108"/>
    </row>
    <row r="78" spans="1:10" ht="12.75">
      <c r="A78" s="110" t="s">
        <v>117</v>
      </c>
      <c r="B78" s="124">
        <f t="shared" si="2"/>
        <v>19594</v>
      </c>
      <c r="C78" s="137">
        <v>43530</v>
      </c>
      <c r="D78" s="108" t="s">
        <v>118</v>
      </c>
      <c r="E78" s="117">
        <v>19594</v>
      </c>
      <c r="F78" s="108"/>
      <c r="G78" s="117"/>
      <c r="H78" s="108"/>
      <c r="I78" s="117"/>
      <c r="J78" s="108"/>
    </row>
    <row r="79" spans="1:10" ht="12.75">
      <c r="A79" s="110" t="s">
        <v>160</v>
      </c>
      <c r="B79" s="124">
        <f t="shared" si="2"/>
        <v>38800</v>
      </c>
      <c r="C79" s="137">
        <v>43539</v>
      </c>
      <c r="D79" s="108" t="s">
        <v>162</v>
      </c>
      <c r="E79" s="117">
        <v>38800</v>
      </c>
      <c r="F79" s="108"/>
      <c r="G79" s="117"/>
      <c r="H79" s="108"/>
      <c r="I79" s="117"/>
      <c r="J79" s="108"/>
    </row>
    <row r="80" spans="1:10" ht="12.75">
      <c r="A80" s="110" t="s">
        <v>119</v>
      </c>
      <c r="B80" s="124">
        <f t="shared" si="2"/>
        <v>4620</v>
      </c>
      <c r="C80" s="137">
        <v>43543</v>
      </c>
      <c r="D80" s="108" t="s">
        <v>63</v>
      </c>
      <c r="E80" s="117">
        <v>4620</v>
      </c>
      <c r="F80" s="108"/>
      <c r="G80" s="117"/>
      <c r="H80" s="108"/>
      <c r="I80" s="117"/>
      <c r="J80" s="108"/>
    </row>
    <row r="81" spans="1:10" ht="12.75">
      <c r="A81" s="110" t="s">
        <v>120</v>
      </c>
      <c r="B81" s="124">
        <f t="shared" si="2"/>
        <v>10280</v>
      </c>
      <c r="C81" s="137">
        <v>43545</v>
      </c>
      <c r="D81" s="108" t="s">
        <v>63</v>
      </c>
      <c r="E81" s="117">
        <v>10280</v>
      </c>
      <c r="F81" s="108"/>
      <c r="G81" s="117"/>
      <c r="H81" s="108"/>
      <c r="I81" s="117"/>
      <c r="J81" s="108"/>
    </row>
    <row r="82" spans="1:10" ht="12.75">
      <c r="A82" s="110" t="s">
        <v>121</v>
      </c>
      <c r="B82" s="124">
        <f t="shared" si="2"/>
        <v>30380</v>
      </c>
      <c r="C82" s="137">
        <v>43518</v>
      </c>
      <c r="D82" s="108" t="s">
        <v>72</v>
      </c>
      <c r="E82" s="117"/>
      <c r="F82" s="108">
        <v>30380</v>
      </c>
      <c r="G82" s="117"/>
      <c r="H82" s="108"/>
      <c r="I82" s="117"/>
      <c r="J82" s="108"/>
    </row>
    <row r="83" spans="1:10" ht="12.75">
      <c r="A83" s="110" t="s">
        <v>161</v>
      </c>
      <c r="B83" s="124">
        <f t="shared" si="2"/>
        <v>57000</v>
      </c>
      <c r="C83" s="137">
        <v>43507</v>
      </c>
      <c r="D83" s="108" t="s">
        <v>127</v>
      </c>
      <c r="E83" s="117"/>
      <c r="F83" s="108">
        <v>57000</v>
      </c>
      <c r="G83" s="117"/>
      <c r="H83" s="108"/>
      <c r="I83" s="117"/>
      <c r="J83" s="108"/>
    </row>
    <row r="84" spans="1:10" ht="13.5" thickBot="1">
      <c r="A84" s="140"/>
      <c r="B84" s="134"/>
      <c r="C84" s="142"/>
      <c r="D84" s="127"/>
      <c r="E84" s="126"/>
      <c r="F84" s="127"/>
      <c r="G84" s="126"/>
      <c r="H84" s="127"/>
      <c r="I84" s="126"/>
      <c r="J84" s="127"/>
    </row>
    <row r="85" spans="1:10" ht="13.5" thickBot="1">
      <c r="A85" s="128" t="s">
        <v>7</v>
      </c>
      <c r="B85" s="129">
        <f>+E85+F85+G85+I85+J85+H85</f>
        <v>6193860.75</v>
      </c>
      <c r="C85" s="130"/>
      <c r="D85" s="131"/>
      <c r="E85" s="132">
        <f aca="true" t="shared" si="3" ref="E85:J85">SUM(E12:E84)</f>
        <v>4122330.75</v>
      </c>
      <c r="F85" s="133">
        <f t="shared" si="3"/>
        <v>2071530</v>
      </c>
      <c r="G85" s="132">
        <f t="shared" si="3"/>
        <v>0</v>
      </c>
      <c r="H85" s="133">
        <f t="shared" si="3"/>
        <v>0</v>
      </c>
      <c r="I85" s="133">
        <f t="shared" si="3"/>
        <v>0</v>
      </c>
      <c r="J85" s="132">
        <f t="shared" si="3"/>
        <v>0</v>
      </c>
    </row>
    <row r="86" spans="1:10" ht="12.75">
      <c r="A86" s="71"/>
      <c r="B86" s="45"/>
      <c r="C86" s="46"/>
      <c r="D86" s="3"/>
      <c r="E86" s="47"/>
      <c r="F86" s="47"/>
      <c r="G86" s="47"/>
      <c r="H86" s="47"/>
      <c r="I86" s="47"/>
      <c r="J86" s="43"/>
    </row>
    <row r="87" spans="1:10" ht="12.75">
      <c r="A87" s="8" t="s">
        <v>33</v>
      </c>
      <c r="B87" s="44"/>
      <c r="J87" s="49"/>
    </row>
    <row r="88" spans="1:10" ht="12.75">
      <c r="A88" s="48"/>
      <c r="G88" s="2"/>
      <c r="H88" s="2"/>
      <c r="I88" s="2"/>
      <c r="J88" s="7"/>
    </row>
    <row r="89" spans="1:10" ht="12.75">
      <c r="A89" s="48"/>
      <c r="B89" s="70"/>
      <c r="G89" s="2"/>
      <c r="H89" s="2"/>
      <c r="I89" s="2"/>
      <c r="J89" s="7"/>
    </row>
    <row r="90" spans="1:10" ht="12.75">
      <c r="A90" s="67" t="s">
        <v>8</v>
      </c>
      <c r="B90" s="135"/>
      <c r="C90" s="16"/>
      <c r="F90" s="154" t="s">
        <v>59</v>
      </c>
      <c r="G90" s="154"/>
      <c r="H90" s="2"/>
      <c r="I90" s="16"/>
      <c r="J90" s="17"/>
    </row>
    <row r="91" spans="1:10" ht="13.5" thickBot="1">
      <c r="A91" s="68" t="s">
        <v>9</v>
      </c>
      <c r="B91" s="19"/>
      <c r="C91" s="19"/>
      <c r="D91" s="50"/>
      <c r="E91" s="51"/>
      <c r="F91" s="153" t="s">
        <v>34</v>
      </c>
      <c r="G91" s="153"/>
      <c r="H91" s="9"/>
      <c r="I91" s="19"/>
      <c r="J91" s="20"/>
    </row>
    <row r="92" spans="1:10" ht="13.5" hidden="1" thickBot="1">
      <c r="A92" s="19"/>
      <c r="B92" s="19"/>
      <c r="C92" s="19"/>
      <c r="D92" s="50"/>
      <c r="E92" s="51"/>
      <c r="F92" s="51"/>
      <c r="G92" s="9"/>
      <c r="H92" s="9"/>
      <c r="I92" s="19"/>
      <c r="J92" s="20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91:G91"/>
    <mergeCell ref="F90:G90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52" t="s">
        <v>32</v>
      </c>
      <c r="C1" s="35"/>
      <c r="E1" s="10"/>
      <c r="F1" s="10"/>
      <c r="G1" s="10"/>
      <c r="H1" s="10"/>
      <c r="I1" s="10"/>
      <c r="J1" s="10"/>
    </row>
    <row r="2" spans="1:10" ht="15.75">
      <c r="A2" s="144" t="s">
        <v>31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61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2.75">
      <c r="A4" s="48"/>
      <c r="J4" s="63"/>
    </row>
    <row r="5" spans="1:10" ht="15">
      <c r="A5" s="53" t="s">
        <v>10</v>
      </c>
      <c r="B5" s="54"/>
      <c r="C5" s="54"/>
      <c r="D5" s="54"/>
      <c r="E5" s="64"/>
      <c r="F5" s="65"/>
      <c r="I5" s="64" t="s">
        <v>18</v>
      </c>
      <c r="J5" s="66"/>
    </row>
    <row r="6" spans="1:10" ht="15">
      <c r="A6" s="53" t="s">
        <v>11</v>
      </c>
      <c r="B6" s="59"/>
      <c r="C6" s="59"/>
      <c r="D6" s="59"/>
      <c r="E6" s="64"/>
      <c r="F6" s="59"/>
      <c r="I6" s="64"/>
      <c r="J6" s="66"/>
    </row>
    <row r="7" spans="1:10" ht="15.75" thickBot="1">
      <c r="A7" s="53"/>
      <c r="B7" s="59"/>
      <c r="C7" s="59"/>
      <c r="D7" s="59"/>
      <c r="E7" s="64"/>
      <c r="F7" s="59"/>
      <c r="I7" s="64"/>
      <c r="J7" s="66"/>
    </row>
    <row r="8" spans="1:10" ht="15.75" thickBot="1">
      <c r="A8" s="12"/>
      <c r="B8" s="31"/>
      <c r="C8" s="31"/>
      <c r="D8" s="31"/>
      <c r="E8" s="158" t="s">
        <v>29</v>
      </c>
      <c r="F8" s="159"/>
      <c r="G8" s="159"/>
      <c r="H8" s="159"/>
      <c r="I8" s="159"/>
      <c r="J8" s="160"/>
    </row>
    <row r="9" spans="1:10" ht="13.5" thickBot="1">
      <c r="A9" s="29" t="s">
        <v>0</v>
      </c>
      <c r="B9" s="32" t="s">
        <v>1</v>
      </c>
      <c r="C9" s="32" t="s">
        <v>15</v>
      </c>
      <c r="D9" s="32"/>
      <c r="E9" s="156" t="s">
        <v>2</v>
      </c>
      <c r="F9" s="157"/>
      <c r="G9" s="157"/>
      <c r="H9" s="158" t="s">
        <v>12</v>
      </c>
      <c r="I9" s="159"/>
      <c r="J9" s="160"/>
    </row>
    <row r="10" spans="1:10" ht="13.5" thickBot="1">
      <c r="A10" s="30" t="s">
        <v>3</v>
      </c>
      <c r="B10" s="4"/>
      <c r="C10" s="23" t="s">
        <v>16</v>
      </c>
      <c r="D10" s="23" t="s">
        <v>17</v>
      </c>
      <c r="E10" s="24" t="s">
        <v>4</v>
      </c>
      <c r="F10" s="105" t="s">
        <v>5</v>
      </c>
      <c r="G10" s="104" t="s">
        <v>6</v>
      </c>
      <c r="H10" s="74" t="s">
        <v>26</v>
      </c>
      <c r="I10" s="74" t="s">
        <v>27</v>
      </c>
      <c r="J10" s="74" t="s">
        <v>28</v>
      </c>
    </row>
    <row r="11" spans="1:10" ht="12.75">
      <c r="A11" s="5"/>
      <c r="B11" s="6"/>
      <c r="C11" s="5"/>
      <c r="D11" s="6"/>
      <c r="E11" s="3"/>
      <c r="F11" s="106"/>
      <c r="G11" s="3"/>
      <c r="H11" s="6"/>
      <c r="I11" s="6"/>
      <c r="J11" s="6"/>
    </row>
    <row r="12" spans="1:10" ht="12.75">
      <c r="A12" s="110" t="s">
        <v>56</v>
      </c>
      <c r="B12" s="108">
        <f aca="true" t="shared" si="0" ref="B12:B17">SUM(E12:J12)</f>
        <v>100000</v>
      </c>
      <c r="C12" s="111">
        <v>43479</v>
      </c>
      <c r="D12" s="108" t="s">
        <v>58</v>
      </c>
      <c r="E12" s="117"/>
      <c r="F12" s="112">
        <v>100000</v>
      </c>
      <c r="G12" s="117"/>
      <c r="H12" s="108"/>
      <c r="I12" s="108"/>
      <c r="J12" s="108"/>
    </row>
    <row r="13" spans="1:10" ht="12.75">
      <c r="A13" s="107" t="s">
        <v>62</v>
      </c>
      <c r="B13" s="108">
        <f t="shared" si="0"/>
        <v>7100</v>
      </c>
      <c r="C13" s="118">
        <v>43546</v>
      </c>
      <c r="D13" s="109" t="s">
        <v>63</v>
      </c>
      <c r="E13" s="117">
        <v>7100</v>
      </c>
      <c r="F13" s="112"/>
      <c r="G13" s="117"/>
      <c r="H13" s="108"/>
      <c r="I13" s="108"/>
      <c r="J13" s="108"/>
    </row>
    <row r="14" spans="1:10" ht="12.75">
      <c r="A14" s="110" t="s">
        <v>51</v>
      </c>
      <c r="B14" s="108">
        <f t="shared" si="0"/>
        <v>218000</v>
      </c>
      <c r="C14" s="111">
        <v>43537</v>
      </c>
      <c r="D14" s="108" t="s">
        <v>66</v>
      </c>
      <c r="E14" s="114">
        <v>218000</v>
      </c>
      <c r="F14" s="115"/>
      <c r="G14" s="117"/>
      <c r="H14" s="108"/>
      <c r="I14" s="108"/>
      <c r="J14" s="108"/>
    </row>
    <row r="15" spans="1:10" ht="12.75">
      <c r="A15" s="107" t="s">
        <v>64</v>
      </c>
      <c r="B15" s="108">
        <f t="shared" si="0"/>
        <v>7050</v>
      </c>
      <c r="C15" s="118">
        <v>43545</v>
      </c>
      <c r="D15" s="109" t="s">
        <v>63</v>
      </c>
      <c r="E15" s="117">
        <v>7050</v>
      </c>
      <c r="F15" s="112"/>
      <c r="G15" s="117"/>
      <c r="H15" s="108"/>
      <c r="I15" s="108"/>
      <c r="J15" s="108"/>
    </row>
    <row r="16" spans="1:10" ht="12.75">
      <c r="A16" s="107" t="s">
        <v>65</v>
      </c>
      <c r="B16" s="108">
        <f t="shared" si="0"/>
        <v>7100</v>
      </c>
      <c r="C16" s="121">
        <v>43545</v>
      </c>
      <c r="D16" s="109" t="s">
        <v>63</v>
      </c>
      <c r="E16" s="117">
        <v>7100</v>
      </c>
      <c r="F16" s="112"/>
      <c r="G16" s="116"/>
      <c r="H16" s="108"/>
      <c r="I16" s="108"/>
      <c r="J16" s="108"/>
    </row>
    <row r="17" spans="1:10" ht="12.75">
      <c r="A17" s="110" t="s">
        <v>57</v>
      </c>
      <c r="B17" s="108">
        <f t="shared" si="0"/>
        <v>150000</v>
      </c>
      <c r="C17" s="111">
        <v>43535</v>
      </c>
      <c r="D17" s="108" t="s">
        <v>67</v>
      </c>
      <c r="E17" s="114">
        <v>150000</v>
      </c>
      <c r="F17" s="115"/>
      <c r="G17" s="117"/>
      <c r="H17" s="108"/>
      <c r="I17" s="108"/>
      <c r="J17" s="108"/>
    </row>
    <row r="18" spans="1:10" ht="13.5" thickBot="1">
      <c r="A18" s="13"/>
      <c r="B18" s="75"/>
      <c r="C18" s="76"/>
      <c r="D18" s="75"/>
      <c r="E18" s="119"/>
      <c r="F18" s="120"/>
      <c r="G18" s="14"/>
      <c r="H18" s="25"/>
      <c r="I18" s="75"/>
      <c r="J18" s="75"/>
    </row>
    <row r="19" spans="1:10" ht="13.5" thickBot="1">
      <c r="A19" s="80" t="s">
        <v>7</v>
      </c>
      <c r="B19" s="78">
        <f>SUM(B11:B18)</f>
        <v>489250</v>
      </c>
      <c r="C19" s="81"/>
      <c r="D19" s="82"/>
      <c r="E19" s="77">
        <f>SUM(E11:E18)</f>
        <v>389250</v>
      </c>
      <c r="F19" s="77">
        <f>SUM(F11:F18)</f>
        <v>100000</v>
      </c>
      <c r="G19" s="83">
        <f>SUM(G11:G18)</f>
        <v>0</v>
      </c>
      <c r="H19" s="78"/>
      <c r="I19" s="78">
        <f>SUM(I11:I18)</f>
        <v>0</v>
      </c>
      <c r="J19" s="84">
        <f>SUM(J11:J18)</f>
        <v>0</v>
      </c>
    </row>
    <row r="20" spans="1:10" ht="12.75">
      <c r="A20" s="8"/>
      <c r="B20" s="2"/>
      <c r="C20" s="2"/>
      <c r="D20" s="2"/>
      <c r="E20" s="2"/>
      <c r="F20" s="2"/>
      <c r="G20" s="2"/>
      <c r="H20" s="2"/>
      <c r="I20" s="2"/>
      <c r="J20" s="7"/>
    </row>
    <row r="21" spans="1:10" ht="12.75">
      <c r="A21" s="8" t="s">
        <v>33</v>
      </c>
      <c r="B21" s="44"/>
      <c r="C21" s="35"/>
      <c r="E21" s="10"/>
      <c r="F21" s="10"/>
      <c r="G21" s="10"/>
      <c r="H21" s="10"/>
      <c r="I21" s="10"/>
      <c r="J21" s="49"/>
    </row>
    <row r="22" spans="1:10" ht="12.75">
      <c r="A22" s="48"/>
      <c r="C22" s="35"/>
      <c r="E22" s="10"/>
      <c r="F22" s="10"/>
      <c r="G22" s="15"/>
      <c r="H22" s="15"/>
      <c r="I22" s="2"/>
      <c r="J22" s="7"/>
    </row>
    <row r="23" spans="1:10" ht="12.75">
      <c r="A23" s="48"/>
      <c r="C23" s="35"/>
      <c r="E23" s="10"/>
      <c r="F23" s="10"/>
      <c r="G23" s="2"/>
      <c r="H23" s="2"/>
      <c r="I23" s="2"/>
      <c r="J23" s="7"/>
    </row>
    <row r="24" spans="1:10" ht="12.75">
      <c r="A24" s="48"/>
      <c r="C24" s="35"/>
      <c r="E24" s="10"/>
      <c r="F24" s="10"/>
      <c r="G24" s="2"/>
      <c r="H24" s="2"/>
      <c r="I24" s="2"/>
      <c r="J24" s="7"/>
    </row>
    <row r="25" spans="1:10" ht="12.75">
      <c r="A25" s="67" t="s">
        <v>8</v>
      </c>
      <c r="B25" s="16"/>
      <c r="C25" s="16"/>
      <c r="E25" s="10"/>
      <c r="F25" s="154" t="s">
        <v>60</v>
      </c>
      <c r="G25" s="154"/>
      <c r="H25" s="2"/>
      <c r="I25" s="16"/>
      <c r="J25" s="17"/>
    </row>
    <row r="26" spans="1:10" s="88" customFormat="1" ht="19.5" customHeight="1">
      <c r="A26" s="86" t="s">
        <v>9</v>
      </c>
      <c r="B26" s="87"/>
      <c r="C26" s="87"/>
      <c r="E26" s="89"/>
      <c r="F26" s="155" t="s">
        <v>34</v>
      </c>
      <c r="G26" s="155"/>
      <c r="I26" s="87"/>
      <c r="J26" s="90"/>
    </row>
    <row r="27" spans="1:10" ht="13.5" thickBot="1">
      <c r="A27" s="68"/>
      <c r="B27" s="19"/>
      <c r="C27" s="19"/>
      <c r="D27" s="50"/>
      <c r="E27" s="51"/>
      <c r="F27" s="51"/>
      <c r="G27" s="9"/>
      <c r="H27" s="9"/>
      <c r="I27" s="19"/>
      <c r="J27" s="20"/>
    </row>
  </sheetData>
  <sheetProtection password="CF0F" sheet="1" objects="1" scenarios="1" selectLockedCells="1" selectUnlockedCells="1"/>
  <mergeCells count="7">
    <mergeCell ref="F26:G26"/>
    <mergeCell ref="A2:J2"/>
    <mergeCell ref="A3:J3"/>
    <mergeCell ref="E9:G9"/>
    <mergeCell ref="H9:J9"/>
    <mergeCell ref="E8:J8"/>
    <mergeCell ref="F25:G25"/>
  </mergeCells>
  <printOptions/>
  <pageMargins left="0.7" right="0.7" top="0.75" bottom="0.75" header="0.3" footer="0.3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94" t="s">
        <v>32</v>
      </c>
      <c r="B1"/>
      <c r="C1" s="35"/>
      <c r="E1" s="10"/>
      <c r="F1" s="10"/>
      <c r="G1" s="10"/>
      <c r="H1" s="10"/>
      <c r="I1" s="10"/>
      <c r="J1" s="10"/>
    </row>
    <row r="2" spans="1:10" ht="15.75">
      <c r="A2" s="144" t="s">
        <v>31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>
      <c r="A3" s="147" t="s">
        <v>61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2.75">
      <c r="A4" s="48"/>
      <c r="J4" s="63"/>
    </row>
    <row r="5" spans="1:10" ht="15">
      <c r="A5" s="53" t="s">
        <v>10</v>
      </c>
      <c r="B5" s="69"/>
      <c r="C5" s="54"/>
      <c r="D5" s="54"/>
      <c r="E5" s="64"/>
      <c r="F5" s="65"/>
      <c r="I5" s="64" t="s">
        <v>19</v>
      </c>
      <c r="J5" s="66"/>
    </row>
    <row r="6" spans="1:10" ht="15">
      <c r="A6" s="53" t="s">
        <v>11</v>
      </c>
      <c r="B6" s="61"/>
      <c r="C6" s="59"/>
      <c r="D6" s="59"/>
      <c r="E6" s="64"/>
      <c r="F6" s="59"/>
      <c r="I6" s="54" t="s">
        <v>20</v>
      </c>
      <c r="J6" s="66"/>
    </row>
    <row r="7" spans="1:10" ht="6.75" customHeight="1" thickBot="1">
      <c r="A7" s="53"/>
      <c r="B7" s="61"/>
      <c r="C7" s="59"/>
      <c r="D7" s="59"/>
      <c r="E7" s="64"/>
      <c r="F7" s="59"/>
      <c r="I7" s="54"/>
      <c r="J7" s="66"/>
    </row>
    <row r="8" spans="1:10" ht="15.75" thickBot="1">
      <c r="A8" s="12"/>
      <c r="B8" s="34"/>
      <c r="C8" s="31"/>
      <c r="D8" s="31"/>
      <c r="E8" s="158" t="s">
        <v>29</v>
      </c>
      <c r="F8" s="159"/>
      <c r="G8" s="159"/>
      <c r="H8" s="159"/>
      <c r="I8" s="159"/>
      <c r="J8" s="160"/>
    </row>
    <row r="9" spans="1:10" ht="13.5" thickBot="1">
      <c r="A9" s="29" t="s">
        <v>0</v>
      </c>
      <c r="B9" s="33" t="s">
        <v>1</v>
      </c>
      <c r="C9" s="32" t="s">
        <v>15</v>
      </c>
      <c r="D9" s="32"/>
      <c r="E9" s="26"/>
      <c r="F9" s="28" t="s">
        <v>2</v>
      </c>
      <c r="G9" s="27"/>
      <c r="H9" s="158" t="s">
        <v>12</v>
      </c>
      <c r="I9" s="159"/>
      <c r="J9" s="160"/>
    </row>
    <row r="10" spans="1:10" ht="13.5" thickBot="1">
      <c r="A10" s="30" t="s">
        <v>3</v>
      </c>
      <c r="B10" s="22"/>
      <c r="C10" s="23" t="s">
        <v>16</v>
      </c>
      <c r="D10" s="23" t="s">
        <v>17</v>
      </c>
      <c r="E10" s="101" t="s">
        <v>4</v>
      </c>
      <c r="F10" s="102" t="s">
        <v>5</v>
      </c>
      <c r="G10" s="103" t="s">
        <v>6</v>
      </c>
      <c r="H10" s="102" t="s">
        <v>26</v>
      </c>
      <c r="I10" s="102" t="s">
        <v>27</v>
      </c>
      <c r="J10" s="102" t="s">
        <v>28</v>
      </c>
    </row>
    <row r="11" spans="1:10" ht="12.75">
      <c r="A11" s="5"/>
      <c r="B11" s="21"/>
      <c r="C11" s="5"/>
      <c r="D11" s="6"/>
      <c r="E11" s="3"/>
      <c r="F11" s="6"/>
      <c r="G11" s="3"/>
      <c r="H11" s="6"/>
      <c r="I11" s="6"/>
      <c r="J11" s="6"/>
    </row>
    <row r="12" spans="1:10" ht="12.75">
      <c r="A12" s="107" t="s">
        <v>35</v>
      </c>
      <c r="B12" s="108">
        <f aca="true" t="shared" si="0" ref="B12:B27">+E12+F12+G12+I12+J12</f>
        <v>82</v>
      </c>
      <c r="C12" s="113">
        <v>38960</v>
      </c>
      <c r="D12" s="108" t="s">
        <v>22</v>
      </c>
      <c r="E12" s="117"/>
      <c r="F12" s="108"/>
      <c r="G12" s="117"/>
      <c r="H12" s="108"/>
      <c r="I12" s="108"/>
      <c r="J12" s="108">
        <v>82</v>
      </c>
    </row>
    <row r="13" spans="1:10" ht="12.75">
      <c r="A13" s="110" t="s">
        <v>36</v>
      </c>
      <c r="B13" s="108">
        <f t="shared" si="0"/>
        <v>525</v>
      </c>
      <c r="C13" s="113">
        <v>38929</v>
      </c>
      <c r="D13" s="108" t="s">
        <v>23</v>
      </c>
      <c r="E13" s="114"/>
      <c r="F13" s="108"/>
      <c r="G13" s="117"/>
      <c r="H13" s="108"/>
      <c r="I13" s="108"/>
      <c r="J13" s="108">
        <v>525</v>
      </c>
    </row>
    <row r="14" spans="1:10" ht="12.75">
      <c r="A14" s="110" t="s">
        <v>37</v>
      </c>
      <c r="B14" s="108">
        <f t="shared" si="0"/>
        <v>24</v>
      </c>
      <c r="C14" s="113">
        <v>38960</v>
      </c>
      <c r="D14" s="108" t="s">
        <v>21</v>
      </c>
      <c r="E14" s="114"/>
      <c r="F14" s="108"/>
      <c r="G14" s="117"/>
      <c r="H14" s="108"/>
      <c r="I14" s="108"/>
      <c r="J14" s="108">
        <v>24</v>
      </c>
    </row>
    <row r="15" spans="1:10" ht="12.75">
      <c r="A15" s="110" t="s">
        <v>38</v>
      </c>
      <c r="B15" s="108">
        <f t="shared" si="0"/>
        <v>120</v>
      </c>
      <c r="C15" s="113">
        <v>38960</v>
      </c>
      <c r="D15" s="108" t="s">
        <v>21</v>
      </c>
      <c r="E15" s="117"/>
      <c r="F15" s="108"/>
      <c r="G15" s="114"/>
      <c r="H15" s="122"/>
      <c r="I15" s="108"/>
      <c r="J15" s="108">
        <v>120</v>
      </c>
    </row>
    <row r="16" spans="1:10" ht="12.75">
      <c r="A16" s="110" t="s">
        <v>39</v>
      </c>
      <c r="B16" s="108">
        <f t="shared" si="0"/>
        <v>4223.7</v>
      </c>
      <c r="C16" s="113">
        <v>38960</v>
      </c>
      <c r="D16" s="108" t="s">
        <v>21</v>
      </c>
      <c r="E16" s="117"/>
      <c r="F16" s="108"/>
      <c r="G16" s="114"/>
      <c r="H16" s="122"/>
      <c r="I16" s="108"/>
      <c r="J16" s="108">
        <v>4223.7</v>
      </c>
    </row>
    <row r="17" spans="1:10" ht="12.75">
      <c r="A17" s="110" t="s">
        <v>40</v>
      </c>
      <c r="B17" s="108">
        <f t="shared" si="0"/>
        <v>154</v>
      </c>
      <c r="C17" s="113">
        <v>38960</v>
      </c>
      <c r="D17" s="108" t="s">
        <v>21</v>
      </c>
      <c r="E17" s="117"/>
      <c r="F17" s="108"/>
      <c r="G17" s="114"/>
      <c r="H17" s="122"/>
      <c r="I17" s="108"/>
      <c r="J17" s="108">
        <v>154</v>
      </c>
    </row>
    <row r="18" spans="1:10" ht="12.75">
      <c r="A18" s="110" t="s">
        <v>41</v>
      </c>
      <c r="B18" s="108">
        <f t="shared" si="0"/>
        <v>187.68</v>
      </c>
      <c r="C18" s="113">
        <v>38929</v>
      </c>
      <c r="D18" s="108" t="s">
        <v>23</v>
      </c>
      <c r="E18" s="114"/>
      <c r="F18" s="108"/>
      <c r="G18" s="117"/>
      <c r="H18" s="108"/>
      <c r="I18" s="108"/>
      <c r="J18" s="108">
        <v>187.68</v>
      </c>
    </row>
    <row r="19" spans="1:10" ht="12.75">
      <c r="A19" s="110" t="s">
        <v>42</v>
      </c>
      <c r="B19" s="108">
        <f t="shared" si="0"/>
        <v>2188</v>
      </c>
      <c r="C19" s="113">
        <v>39325</v>
      </c>
      <c r="D19" s="108" t="s">
        <v>24</v>
      </c>
      <c r="E19" s="114"/>
      <c r="F19" s="108"/>
      <c r="G19" s="117"/>
      <c r="H19" s="108"/>
      <c r="I19" s="108"/>
      <c r="J19" s="108">
        <v>2188</v>
      </c>
    </row>
    <row r="20" spans="1:10" ht="12.75">
      <c r="A20" s="110" t="s">
        <v>43</v>
      </c>
      <c r="B20" s="108">
        <f t="shared" si="0"/>
        <v>926</v>
      </c>
      <c r="C20" s="113">
        <v>38960</v>
      </c>
      <c r="D20" s="108" t="s">
        <v>21</v>
      </c>
      <c r="E20" s="114"/>
      <c r="F20" s="108"/>
      <c r="G20" s="117"/>
      <c r="H20" s="108"/>
      <c r="I20" s="108"/>
      <c r="J20" s="108">
        <v>926</v>
      </c>
    </row>
    <row r="21" spans="1:10" ht="12.75">
      <c r="A21" s="110" t="s">
        <v>44</v>
      </c>
      <c r="B21" s="108">
        <f t="shared" si="0"/>
        <v>3684</v>
      </c>
      <c r="C21" s="113">
        <v>40900</v>
      </c>
      <c r="D21" s="108" t="s">
        <v>25</v>
      </c>
      <c r="E21" s="114"/>
      <c r="F21" s="108"/>
      <c r="G21" s="117"/>
      <c r="H21" s="108"/>
      <c r="I21" s="108"/>
      <c r="J21" s="108">
        <v>3684</v>
      </c>
    </row>
    <row r="22" spans="1:10" ht="12.75">
      <c r="A22" s="110" t="s">
        <v>45</v>
      </c>
      <c r="B22" s="108">
        <f t="shared" si="0"/>
        <v>5849.23</v>
      </c>
      <c r="C22" s="113">
        <v>38929</v>
      </c>
      <c r="D22" s="108" t="s">
        <v>23</v>
      </c>
      <c r="E22" s="114"/>
      <c r="F22" s="108"/>
      <c r="G22" s="117"/>
      <c r="H22" s="108"/>
      <c r="I22" s="108"/>
      <c r="J22" s="108">
        <v>5849.23</v>
      </c>
    </row>
    <row r="23" spans="1:10" ht="12.75">
      <c r="A23" s="110" t="s">
        <v>46</v>
      </c>
      <c r="B23" s="108">
        <f t="shared" si="0"/>
        <v>31043.14</v>
      </c>
      <c r="C23" s="113">
        <v>38929</v>
      </c>
      <c r="D23" s="108" t="s">
        <v>23</v>
      </c>
      <c r="E23" s="114"/>
      <c r="F23" s="108"/>
      <c r="G23" s="117"/>
      <c r="H23" s="108"/>
      <c r="I23" s="108"/>
      <c r="J23" s="108">
        <v>31043.14</v>
      </c>
    </row>
    <row r="24" spans="1:10" ht="12.75">
      <c r="A24" s="110" t="s">
        <v>47</v>
      </c>
      <c r="B24" s="108">
        <f t="shared" si="0"/>
        <v>100</v>
      </c>
      <c r="C24" s="113">
        <v>38929</v>
      </c>
      <c r="D24" s="108" t="s">
        <v>23</v>
      </c>
      <c r="E24" s="114"/>
      <c r="F24" s="108"/>
      <c r="G24" s="117"/>
      <c r="H24" s="108"/>
      <c r="I24" s="108"/>
      <c r="J24" s="108">
        <v>100</v>
      </c>
    </row>
    <row r="25" spans="1:10" ht="12.75">
      <c r="A25" s="110" t="s">
        <v>48</v>
      </c>
      <c r="B25" s="108">
        <f t="shared" si="0"/>
        <v>120</v>
      </c>
      <c r="C25" s="113">
        <v>38960</v>
      </c>
      <c r="D25" s="108" t="s">
        <v>21</v>
      </c>
      <c r="E25" s="114"/>
      <c r="F25" s="108"/>
      <c r="G25" s="117"/>
      <c r="H25" s="108"/>
      <c r="I25" s="108"/>
      <c r="J25" s="108">
        <v>120</v>
      </c>
    </row>
    <row r="26" spans="1:10" ht="12.75">
      <c r="A26" s="110" t="s">
        <v>49</v>
      </c>
      <c r="B26" s="108">
        <f t="shared" si="0"/>
        <v>2146.39</v>
      </c>
      <c r="C26" s="113">
        <v>38929</v>
      </c>
      <c r="D26" s="108" t="s">
        <v>23</v>
      </c>
      <c r="E26" s="117"/>
      <c r="F26" s="108"/>
      <c r="G26" s="114"/>
      <c r="H26" s="122"/>
      <c r="I26" s="108"/>
      <c r="J26" s="108">
        <v>2146.39</v>
      </c>
    </row>
    <row r="27" spans="1:10" ht="12.75">
      <c r="A27" s="110" t="s">
        <v>50</v>
      </c>
      <c r="B27" s="108">
        <f t="shared" si="0"/>
        <v>2500</v>
      </c>
      <c r="C27" s="113">
        <v>38929</v>
      </c>
      <c r="D27" s="108" t="s">
        <v>21</v>
      </c>
      <c r="E27" s="114"/>
      <c r="F27" s="108"/>
      <c r="G27" s="117"/>
      <c r="H27" s="108"/>
      <c r="I27" s="108"/>
      <c r="J27" s="108">
        <v>2500</v>
      </c>
    </row>
    <row r="28" spans="1:10" ht="13.5" thickBot="1">
      <c r="A28" s="13"/>
      <c r="B28" s="75"/>
      <c r="C28" s="76"/>
      <c r="D28" s="75"/>
      <c r="E28" s="76"/>
      <c r="F28" s="75"/>
      <c r="G28" s="14"/>
      <c r="H28" s="25"/>
      <c r="I28" s="75"/>
      <c r="J28" s="75"/>
    </row>
    <row r="29" spans="1:10" s="100" customFormat="1" ht="19.5" customHeight="1" thickBot="1">
      <c r="A29" s="95" t="s">
        <v>7</v>
      </c>
      <c r="B29" s="96">
        <f>SUM(B11:B28)</f>
        <v>53873.14</v>
      </c>
      <c r="C29" s="97"/>
      <c r="D29" s="97"/>
      <c r="E29" s="98">
        <f>SUM(E11:E28)</f>
        <v>0</v>
      </c>
      <c r="F29" s="98">
        <f>SUM(F11:F28)</f>
        <v>0</v>
      </c>
      <c r="G29" s="96">
        <f>SUM(G11:G28)</f>
        <v>0</v>
      </c>
      <c r="H29" s="98"/>
      <c r="I29" s="98">
        <f>SUM(I11:I28)</f>
        <v>0</v>
      </c>
      <c r="J29" s="99">
        <f>SUM(J11:J28)</f>
        <v>53873.14</v>
      </c>
    </row>
    <row r="30" spans="1:10" ht="12.75">
      <c r="A30" s="8"/>
      <c r="B30" s="11"/>
      <c r="C30" s="2"/>
      <c r="D30" s="2"/>
      <c r="E30" s="2"/>
      <c r="F30" s="2"/>
      <c r="G30" s="2"/>
      <c r="H30" s="2"/>
      <c r="I30" s="2"/>
      <c r="J30" s="7"/>
    </row>
    <row r="31" spans="1:10" ht="12.75">
      <c r="A31" s="8" t="s">
        <v>33</v>
      </c>
      <c r="B31" s="44"/>
      <c r="C31" s="35"/>
      <c r="E31" s="10"/>
      <c r="F31" s="10"/>
      <c r="G31" s="10"/>
      <c r="H31" s="10"/>
      <c r="I31" s="10"/>
      <c r="J31" s="7"/>
    </row>
    <row r="32" spans="1:10" ht="12.75">
      <c r="A32" s="48"/>
      <c r="B32"/>
      <c r="C32" s="35"/>
      <c r="E32" s="10"/>
      <c r="F32" s="10"/>
      <c r="G32" s="15"/>
      <c r="H32" s="15"/>
      <c r="I32" s="2"/>
      <c r="J32" s="7"/>
    </row>
    <row r="33" spans="1:10" ht="12.75">
      <c r="A33" s="48"/>
      <c r="B33"/>
      <c r="C33" s="35"/>
      <c r="E33" s="10"/>
      <c r="F33" s="10"/>
      <c r="G33" s="2"/>
      <c r="H33" s="2"/>
      <c r="I33" s="2"/>
      <c r="J33" s="7"/>
    </row>
    <row r="34" spans="1:10" ht="12.75">
      <c r="A34" s="48"/>
      <c r="B34"/>
      <c r="C34" s="35"/>
      <c r="E34" s="10"/>
      <c r="F34" s="10"/>
      <c r="G34" s="2"/>
      <c r="H34" s="2"/>
      <c r="I34" s="2"/>
      <c r="J34" s="7"/>
    </row>
    <row r="35" spans="1:10" s="85" customFormat="1" ht="12.75">
      <c r="A35" s="67" t="s">
        <v>8</v>
      </c>
      <c r="B35" s="16"/>
      <c r="C35" s="16"/>
      <c r="E35" s="76"/>
      <c r="F35" s="93" t="s">
        <v>59</v>
      </c>
      <c r="G35" s="93"/>
      <c r="I35" s="16"/>
      <c r="J35" s="17"/>
    </row>
    <row r="36" spans="1:10" s="85" customFormat="1" ht="13.5" thickBot="1">
      <c r="A36" s="68" t="s">
        <v>9</v>
      </c>
      <c r="B36" s="19"/>
      <c r="C36" s="19"/>
      <c r="D36" s="91"/>
      <c r="E36" s="77"/>
      <c r="F36" s="161" t="s">
        <v>53</v>
      </c>
      <c r="G36" s="161"/>
      <c r="H36" s="92"/>
      <c r="I36" s="19"/>
      <c r="J36" s="20"/>
    </row>
    <row r="37" spans="1:10" ht="12.75">
      <c r="A37" s="2"/>
      <c r="B37" s="11"/>
      <c r="C37" s="2"/>
      <c r="D37" s="2"/>
      <c r="E37" s="2"/>
      <c r="F37" s="2"/>
      <c r="G37" s="1"/>
      <c r="H37" s="1"/>
      <c r="I37" s="18"/>
      <c r="J37" s="18"/>
    </row>
  </sheetData>
  <sheetProtection password="CF0F" sheet="1" objects="1" scenarios="1" selectLockedCells="1" selectUnlockedCells="1"/>
  <mergeCells count="5">
    <mergeCell ref="A3:J3"/>
    <mergeCell ref="E8:J8"/>
    <mergeCell ref="H9:J9"/>
    <mergeCell ref="A2:J2"/>
    <mergeCell ref="F36:G36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2019-04-15T02:08:24Z</cp:lastPrinted>
  <dcterms:created xsi:type="dcterms:W3CDTF">2013-01-21T09:00:26Z</dcterms:created>
  <dcterms:modified xsi:type="dcterms:W3CDTF">2019-04-15T02:09:01Z</dcterms:modified>
  <cp:category/>
  <cp:version/>
  <cp:contentType/>
  <cp:contentStatus/>
</cp:coreProperties>
</file>